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latorr\Desktop\"/>
    </mc:Choice>
  </mc:AlternateContent>
  <xr:revisionPtr revIDLastSave="0" documentId="13_ncr:1_{1D3BB6C5-7BE2-4EED-8723-62F1626A4BB9}" xr6:coauthVersionLast="36" xr6:coauthVersionMax="36" xr10:uidLastSave="{00000000-0000-0000-0000-000000000000}"/>
  <bookViews>
    <workbookView xWindow="0" yWindow="0" windowWidth="9420" windowHeight="9585" xr2:uid="{00000000-000D-0000-FFFF-FFFF00000000}"/>
  </bookViews>
  <sheets>
    <sheet name="Table 1" sheetId="1" r:id="rId1"/>
  </sheets>
  <calcPr calcId="179021"/>
</workbook>
</file>

<file path=xl/calcChain.xml><?xml version="1.0" encoding="utf-8"?>
<calcChain xmlns="http://schemas.openxmlformats.org/spreadsheetml/2006/main">
  <c r="I19" i="1" l="1"/>
  <c r="I7" i="1"/>
  <c r="I27" i="1"/>
  <c r="I21" i="1"/>
  <c r="I20" i="1"/>
  <c r="I13" i="1"/>
  <c r="I28" i="1" l="1"/>
  <c r="G27" i="1"/>
  <c r="F27" i="1"/>
  <c r="F14" i="1"/>
  <c r="F13" i="1"/>
  <c r="D14" i="1"/>
  <c r="D13" i="1"/>
  <c r="G14" i="1"/>
  <c r="G13" i="1"/>
  <c r="G28" i="1" s="1"/>
  <c r="H27" i="1"/>
  <c r="H13" i="1"/>
  <c r="H28" i="1" s="1"/>
  <c r="B28" i="1" l="1"/>
  <c r="C28" i="1"/>
  <c r="D28" i="1"/>
  <c r="E28" i="1"/>
  <c r="F28" i="1"/>
</calcChain>
</file>

<file path=xl/sharedStrings.xml><?xml version="1.0" encoding="utf-8"?>
<sst xmlns="http://schemas.openxmlformats.org/spreadsheetml/2006/main" count="35" uniqueCount="35">
  <si>
    <t>MÁSTER</t>
  </si>
  <si>
    <t>2014-15</t>
  </si>
  <si>
    <t>2015-16</t>
  </si>
  <si>
    <t>2016-17</t>
  </si>
  <si>
    <t>2017-18</t>
  </si>
  <si>
    <t>251M - Máster univ. Investigación en Bases Psicológicas de Actividad Físico-Deportiva</t>
  </si>
  <si>
    <t>252M - Máster universitario en  Derecho y Libertades fundamentales</t>
  </si>
  <si>
    <t>253M - Máster universitario en Investigación en Economía de la empresa</t>
  </si>
  <si>
    <t>254M - Máster Universitario en Acceso a la Abogacía</t>
  </si>
  <si>
    <t>255M - Máster universitario en Gestión de Empresas</t>
  </si>
  <si>
    <t>256M - Máster universitario en Intervención e Innovación Educativa</t>
  </si>
  <si>
    <t>651M - Máster universitario en Crítica e Interpretacion de Textos Hispánicos</t>
  </si>
  <si>
    <t>652M - Máster universitario en  Patrimonio (Historia, Cultura y Territorio)</t>
  </si>
  <si>
    <t>653M - Máster universitario Perspectivas Linguísticas y Literarias sobre el Texto</t>
  </si>
  <si>
    <t>654M-A-B - Máster universitario en Musicología (varias especialidades)</t>
  </si>
  <si>
    <t>655M-A-B-C - Máster Universitario en Estudios Avanzados en Humanidades (varias especialidades)</t>
  </si>
  <si>
    <t>755M - Máster universitario en Química Avanzada</t>
  </si>
  <si>
    <t>756M - Máster Interuniversitario en Láseres y Aplicaciones en Química</t>
  </si>
  <si>
    <t>757M - Máster Interuniversitario en Iniciacion a la Investigacion  en Matemáticas</t>
  </si>
  <si>
    <t>758M - Máster Interunivers. en Modelización  Matemática, Estadística y Computación</t>
  </si>
  <si>
    <t>759M - Máster universitario en Modelización e Investigación Matemática, Estadística y Computación</t>
  </si>
  <si>
    <t>760M - Máster universitario en Química y Biotecnología</t>
  </si>
  <si>
    <t>851M - Máster Interuniversitario en Dirección de Proyectos</t>
  </si>
  <si>
    <t>852M - Máster universitario en Ingeniería Industrial</t>
  </si>
  <si>
    <t>853M - Máster universitario en Tecnologías Informáticas</t>
  </si>
  <si>
    <t>854M - Máster universitario en Ingeniería Agronómica</t>
  </si>
  <si>
    <t>M01-07A - Máster universitario en Profesorado (varias especialidades)</t>
  </si>
  <si>
    <t>TOTAL MÁSTER</t>
  </si>
  <si>
    <t>EVOLUCIÓN DE LA PREINSCRIPCIÓN EN LA UNIVERSIDAD DE LA RIOJA</t>
  </si>
  <si>
    <t>2018-19</t>
  </si>
  <si>
    <t>761M - Máster Universitario en Tecnología, Gestión e Innovación Vitivinícola</t>
  </si>
  <si>
    <t>2019-20</t>
  </si>
  <si>
    <t>2020-21</t>
  </si>
  <si>
    <t>855M - Máster universitario en Ciencia de datos y Aprendizaje automático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</si>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</sst>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70" zoomScaleNormal="70" workbookViewId="0">
      <selection activeCell="N42" sqref="N42"/>
    </sheetView>
  </sheetViews>
  <sheetFormatPr baseColWidth="10" defaultColWidth="9.33203125" defaultRowHeight="15" customHeight="1" x14ac:dyDescent="0.2"/>
  <cols>
    <col min="1" max="1" width="110.5" customWidth="1"/>
    <col min="2" max="6" width="12.5" customWidth="1"/>
    <col min="7" max="9" width="13" bestFit="1" customWidth="1"/>
  </cols>
  <sheetData>
    <row r="1" spans="1:9" ht="15" customHeight="1" x14ac:dyDescent="0.2">
      <c r="A1" s="8" t="s">
        <v>28</v>
      </c>
    </row>
    <row r="2" spans="1:9" ht="15" customHeight="1" x14ac:dyDescent="0.2">
      <c r="A2" s="8"/>
    </row>
    <row r="3" spans="1:9" ht="1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29</v>
      </c>
      <c r="G3" s="9" t="s">
        <v>31</v>
      </c>
      <c r="H3" s="11" t="s">
        <v>32</v>
      </c>
      <c r="I3" s="11" t="s">
        <v>34</v>
      </c>
    </row>
    <row r="4" spans="1:9" ht="15" customHeight="1" x14ac:dyDescent="0.25">
      <c r="A4" s="6" t="s">
        <v>5</v>
      </c>
      <c r="B4" s="7">
        <v>18</v>
      </c>
      <c r="C4" s="7"/>
      <c r="D4" s="7"/>
      <c r="E4" s="7"/>
      <c r="F4" s="7"/>
      <c r="G4" s="7"/>
      <c r="H4" s="7"/>
      <c r="I4" s="12"/>
    </row>
    <row r="5" spans="1:9" ht="15" customHeight="1" x14ac:dyDescent="0.25">
      <c r="A5" s="6" t="s">
        <v>6</v>
      </c>
      <c r="B5" s="7"/>
      <c r="C5" s="7"/>
      <c r="D5" s="7"/>
      <c r="E5" s="7"/>
      <c r="F5" s="7"/>
      <c r="G5" s="7"/>
      <c r="H5" s="7"/>
      <c r="I5" s="12"/>
    </row>
    <row r="6" spans="1:9" ht="15" customHeight="1" x14ac:dyDescent="0.25">
      <c r="A6" s="6" t="s">
        <v>7</v>
      </c>
      <c r="B6" s="7">
        <v>3</v>
      </c>
      <c r="C6" s="7"/>
      <c r="D6" s="7"/>
      <c r="E6" s="7"/>
      <c r="F6" s="7"/>
      <c r="G6" s="7"/>
      <c r="H6" s="7"/>
      <c r="I6" s="12"/>
    </row>
    <row r="7" spans="1:9" ht="15" customHeight="1" x14ac:dyDescent="0.25">
      <c r="A7" s="6" t="s">
        <v>8</v>
      </c>
      <c r="B7" s="7">
        <v>32</v>
      </c>
      <c r="C7" s="7">
        <v>42</v>
      </c>
      <c r="D7" s="7">
        <v>33</v>
      </c>
      <c r="E7" s="7">
        <v>30</v>
      </c>
      <c r="F7" s="7">
        <v>38</v>
      </c>
      <c r="G7" s="7">
        <v>37</v>
      </c>
      <c r="H7" s="7">
        <v>47</v>
      </c>
      <c r="I7" s="12">
        <f>28+13</f>
        <v>41</v>
      </c>
    </row>
    <row r="8" spans="1:9" ht="15" customHeight="1" x14ac:dyDescent="0.25">
      <c r="A8" s="6" t="s">
        <v>9</v>
      </c>
      <c r="B8" s="7"/>
      <c r="C8" s="7">
        <v>30</v>
      </c>
      <c r="D8" s="7">
        <v>18</v>
      </c>
      <c r="E8" s="7">
        <v>47</v>
      </c>
      <c r="F8" s="7">
        <v>62</v>
      </c>
      <c r="G8" s="7">
        <v>84</v>
      </c>
      <c r="H8" s="7">
        <v>37</v>
      </c>
      <c r="I8" s="12">
        <v>115</v>
      </c>
    </row>
    <row r="9" spans="1:9" ht="15" customHeight="1" x14ac:dyDescent="0.25">
      <c r="A9" s="6" t="s">
        <v>10</v>
      </c>
      <c r="B9" s="7"/>
      <c r="C9" s="7">
        <v>31</v>
      </c>
      <c r="D9" s="7">
        <v>57</v>
      </c>
      <c r="E9" s="7">
        <v>58</v>
      </c>
      <c r="F9" s="7">
        <v>29</v>
      </c>
      <c r="G9" s="7">
        <v>73</v>
      </c>
      <c r="H9" s="7">
        <v>74</v>
      </c>
      <c r="I9" s="12">
        <v>37</v>
      </c>
    </row>
    <row r="10" spans="1:9" ht="15" customHeight="1" x14ac:dyDescent="0.25">
      <c r="A10" s="6" t="s">
        <v>11</v>
      </c>
      <c r="B10" s="7">
        <v>3</v>
      </c>
      <c r="C10" s="7"/>
      <c r="D10" s="7"/>
      <c r="E10" s="7"/>
      <c r="F10" s="7"/>
      <c r="G10" s="7"/>
      <c r="H10" s="7"/>
      <c r="I10" s="12"/>
    </row>
    <row r="11" spans="1:9" ht="15" customHeight="1" x14ac:dyDescent="0.25">
      <c r="A11" s="6" t="s">
        <v>12</v>
      </c>
      <c r="B11" s="7">
        <v>13</v>
      </c>
      <c r="C11" s="7"/>
      <c r="D11" s="7"/>
      <c r="E11" s="7"/>
      <c r="F11" s="7"/>
      <c r="G11" s="7"/>
      <c r="H11" s="7"/>
      <c r="I11" s="12"/>
    </row>
    <row r="12" spans="1:9" ht="15" customHeight="1" x14ac:dyDescent="0.25">
      <c r="A12" s="6" t="s">
        <v>13</v>
      </c>
      <c r="B12" s="7">
        <v>3</v>
      </c>
      <c r="C12" s="7"/>
      <c r="D12" s="7"/>
      <c r="E12" s="7"/>
      <c r="F12" s="7"/>
      <c r="G12" s="7"/>
      <c r="H12" s="7"/>
      <c r="I12" s="12"/>
    </row>
    <row r="13" spans="1:9" ht="15" customHeight="1" x14ac:dyDescent="0.25">
      <c r="A13" s="3" t="s">
        <v>14</v>
      </c>
      <c r="B13" s="7">
        <v>66</v>
      </c>
      <c r="C13" s="7">
        <v>65</v>
      </c>
      <c r="D13" s="7">
        <f>39+32</f>
        <v>71</v>
      </c>
      <c r="E13" s="7">
        <v>64</v>
      </c>
      <c r="F13" s="7">
        <f>48+27</f>
        <v>75</v>
      </c>
      <c r="G13" s="7">
        <f>65+33</f>
        <v>98</v>
      </c>
      <c r="H13" s="7">
        <f>64+37</f>
        <v>101</v>
      </c>
      <c r="I13" s="12">
        <f>24+19+18+15</f>
        <v>76</v>
      </c>
    </row>
    <row r="14" spans="1:9" ht="15" customHeight="1" x14ac:dyDescent="0.25">
      <c r="A14" s="3" t="s">
        <v>15</v>
      </c>
      <c r="B14" s="7"/>
      <c r="C14" s="7">
        <v>35</v>
      </c>
      <c r="D14" s="7">
        <f>20+17+22</f>
        <v>59</v>
      </c>
      <c r="E14" s="7">
        <v>36</v>
      </c>
      <c r="F14" s="7">
        <f>26+31+33</f>
        <v>90</v>
      </c>
      <c r="G14" s="7">
        <f>15+21+13</f>
        <v>49</v>
      </c>
      <c r="H14" s="7">
        <v>103</v>
      </c>
      <c r="I14" s="12">
        <v>133</v>
      </c>
    </row>
    <row r="15" spans="1:9" ht="15" customHeight="1" x14ac:dyDescent="0.25">
      <c r="A15" s="6" t="s">
        <v>16</v>
      </c>
      <c r="B15" s="7">
        <v>8</v>
      </c>
      <c r="C15" s="7"/>
      <c r="D15" s="7"/>
      <c r="E15" s="7"/>
      <c r="F15" s="7"/>
      <c r="G15" s="7"/>
      <c r="H15" s="7"/>
      <c r="I15" s="12"/>
    </row>
    <row r="16" spans="1:9" ht="15" customHeight="1" x14ac:dyDescent="0.25">
      <c r="A16" s="6" t="s">
        <v>17</v>
      </c>
      <c r="B16" s="7"/>
      <c r="C16" s="7"/>
      <c r="D16" s="7"/>
      <c r="E16" s="7"/>
      <c r="F16" s="7"/>
      <c r="G16" s="7"/>
      <c r="H16" s="7"/>
      <c r="I16" s="12"/>
    </row>
    <row r="17" spans="1:9" ht="15" customHeight="1" x14ac:dyDescent="0.25">
      <c r="A17" s="6" t="s">
        <v>18</v>
      </c>
      <c r="B17" s="7"/>
      <c r="C17" s="7"/>
      <c r="D17" s="7"/>
      <c r="E17" s="7"/>
      <c r="F17" s="7"/>
      <c r="G17" s="7"/>
      <c r="H17" s="7"/>
      <c r="I17" s="12"/>
    </row>
    <row r="18" spans="1:9" ht="15" customHeight="1" x14ac:dyDescent="0.25">
      <c r="A18" s="6" t="s">
        <v>19</v>
      </c>
      <c r="B18" s="7"/>
      <c r="C18" s="7"/>
      <c r="D18" s="7"/>
      <c r="E18" s="7"/>
      <c r="F18" s="7"/>
      <c r="G18" s="7"/>
      <c r="H18" s="7"/>
      <c r="I18" s="12"/>
    </row>
    <row r="19" spans="1:9" ht="15" customHeight="1" x14ac:dyDescent="0.25">
      <c r="A19" s="3" t="s">
        <v>20</v>
      </c>
      <c r="B19" s="7">
        <v>4</v>
      </c>
      <c r="C19" s="7"/>
      <c r="D19" s="7">
        <v>6</v>
      </c>
      <c r="E19" s="7">
        <v>4</v>
      </c>
      <c r="F19" s="7">
        <v>5</v>
      </c>
      <c r="G19" s="7">
        <v>5</v>
      </c>
      <c r="H19" s="7">
        <v>8</v>
      </c>
      <c r="I19" s="12">
        <f>14+8</f>
        <v>22</v>
      </c>
    </row>
    <row r="20" spans="1:9" ht="15" customHeight="1" x14ac:dyDescent="0.25">
      <c r="A20" s="6" t="s">
        <v>21</v>
      </c>
      <c r="B20" s="7"/>
      <c r="C20" s="7">
        <v>29</v>
      </c>
      <c r="D20" s="7">
        <v>26</v>
      </c>
      <c r="E20" s="7">
        <v>24</v>
      </c>
      <c r="F20" s="7">
        <v>47</v>
      </c>
      <c r="G20" s="7">
        <v>21</v>
      </c>
      <c r="H20" s="7">
        <v>43</v>
      </c>
      <c r="I20" s="12">
        <f>31+30+10</f>
        <v>71</v>
      </c>
    </row>
    <row r="21" spans="1:9" ht="15" customHeight="1" x14ac:dyDescent="0.25">
      <c r="A21" s="10" t="s">
        <v>30</v>
      </c>
      <c r="B21" s="7"/>
      <c r="C21" s="7"/>
      <c r="D21" s="7"/>
      <c r="E21" s="7"/>
      <c r="F21" s="7">
        <v>39</v>
      </c>
      <c r="G21" s="7">
        <v>19</v>
      </c>
      <c r="H21" s="7">
        <v>37</v>
      </c>
      <c r="I21" s="12">
        <f>35+7+6</f>
        <v>48</v>
      </c>
    </row>
    <row r="22" spans="1:9" ht="15" customHeight="1" x14ac:dyDescent="0.25">
      <c r="A22" s="6" t="s">
        <v>22</v>
      </c>
      <c r="B22" s="7">
        <v>53</v>
      </c>
      <c r="C22" s="7">
        <v>14</v>
      </c>
      <c r="D22" s="7">
        <v>9</v>
      </c>
      <c r="E22" s="7">
        <v>26</v>
      </c>
      <c r="F22" s="7">
        <v>24</v>
      </c>
      <c r="G22" s="7">
        <v>24</v>
      </c>
      <c r="H22" s="7">
        <v>31</v>
      </c>
      <c r="I22" s="12">
        <v>29</v>
      </c>
    </row>
    <row r="23" spans="1:9" ht="15" customHeight="1" x14ac:dyDescent="0.25">
      <c r="A23" s="6" t="s">
        <v>23</v>
      </c>
      <c r="B23" s="7">
        <v>62</v>
      </c>
      <c r="C23" s="7">
        <v>39</v>
      </c>
      <c r="D23" s="7">
        <v>39</v>
      </c>
      <c r="E23" s="7">
        <v>51</v>
      </c>
      <c r="F23" s="7">
        <v>49</v>
      </c>
      <c r="G23" s="7">
        <v>52</v>
      </c>
      <c r="H23" s="7">
        <v>45</v>
      </c>
      <c r="I23" s="12">
        <v>40</v>
      </c>
    </row>
    <row r="24" spans="1:9" ht="15" customHeight="1" x14ac:dyDescent="0.25">
      <c r="A24" s="6" t="s">
        <v>24</v>
      </c>
      <c r="B24" s="7"/>
      <c r="C24" s="7">
        <v>20</v>
      </c>
      <c r="D24" s="7">
        <v>10</v>
      </c>
      <c r="E24" s="7">
        <v>22</v>
      </c>
      <c r="F24" s="7">
        <v>27</v>
      </c>
      <c r="G24" s="7">
        <v>28</v>
      </c>
      <c r="H24" s="7"/>
      <c r="I24" s="12"/>
    </row>
    <row r="25" spans="1:9" ht="15" customHeight="1" x14ac:dyDescent="0.25">
      <c r="A25" s="6" t="s">
        <v>25</v>
      </c>
      <c r="B25" s="7"/>
      <c r="C25" s="7">
        <v>21</v>
      </c>
      <c r="D25" s="7">
        <v>22</v>
      </c>
      <c r="E25" s="7">
        <v>25</v>
      </c>
      <c r="F25" s="7">
        <v>26</v>
      </c>
      <c r="G25" s="7">
        <v>15</v>
      </c>
      <c r="H25" s="7">
        <v>16</v>
      </c>
      <c r="I25" s="12">
        <v>23</v>
      </c>
    </row>
    <row r="26" spans="1:9" ht="15" customHeight="1" x14ac:dyDescent="0.25">
      <c r="A26" s="6" t="s">
        <v>33</v>
      </c>
      <c r="B26" s="7"/>
      <c r="C26" s="7"/>
      <c r="D26" s="7"/>
      <c r="E26" s="7"/>
      <c r="F26" s="7"/>
      <c r="G26" s="7"/>
      <c r="H26" s="7">
        <v>46</v>
      </c>
      <c r="I26" s="12">
        <v>74</v>
      </c>
    </row>
    <row r="27" spans="1:9" ht="15" customHeight="1" x14ac:dyDescent="0.25">
      <c r="A27" s="3" t="s">
        <v>26</v>
      </c>
      <c r="B27" s="7">
        <v>212</v>
      </c>
      <c r="C27" s="7">
        <v>233</v>
      </c>
      <c r="D27" s="7">
        <v>206</v>
      </c>
      <c r="E27" s="7">
        <v>363</v>
      </c>
      <c r="F27" s="7">
        <f>66+58+69+52+42+50+63</f>
        <v>400</v>
      </c>
      <c r="G27" s="7">
        <f>87+89+98+84+73+55+104</f>
        <v>590</v>
      </c>
      <c r="H27" s="7">
        <f>139+165+172+139+104+86+164</f>
        <v>969</v>
      </c>
      <c r="I27" s="12">
        <f>102+83+124+123+57+72+93+92</f>
        <v>746</v>
      </c>
    </row>
    <row r="28" spans="1:9" ht="15" customHeight="1" x14ac:dyDescent="0.25">
      <c r="A28" s="4" t="s">
        <v>27</v>
      </c>
      <c r="B28" s="5">
        <f t="shared" ref="B28:I28" si="0">SUM(B4:B27)</f>
        <v>477</v>
      </c>
      <c r="C28" s="5">
        <f t="shared" si="0"/>
        <v>559</v>
      </c>
      <c r="D28" s="5">
        <f t="shared" si="0"/>
        <v>556</v>
      </c>
      <c r="E28" s="5">
        <f t="shared" si="0"/>
        <v>750</v>
      </c>
      <c r="F28" s="5">
        <f t="shared" si="0"/>
        <v>911</v>
      </c>
      <c r="G28" s="5">
        <f t="shared" si="0"/>
        <v>1095</v>
      </c>
      <c r="H28" s="5">
        <f t="shared" si="0"/>
        <v>1557</v>
      </c>
      <c r="I28" s="13">
        <f t="shared" si="0"/>
        <v>1455</v>
      </c>
    </row>
  </sheetData>
  <sortState ref="A4:G28">
    <sortCondition ref="A4:A28"/>
  </sortState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20170718_portal_transparencia_retocado.xlsx</dc:title>
  <dc:creator>anpinill</dc:creator>
  <cp:lastModifiedBy>Azucena Latorre Santamaría</cp:lastModifiedBy>
  <cp:lastPrinted>2020-12-13T15:59:53Z</cp:lastPrinted>
  <dcterms:created xsi:type="dcterms:W3CDTF">2017-07-25T11:53:59Z</dcterms:created>
  <dcterms:modified xsi:type="dcterms:W3CDTF">2022-07-27T10:24:19Z</dcterms:modified>
</cp:coreProperties>
</file>