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525" activeTab="2"/>
  </bookViews>
  <sheets>
    <sheet name="TasaAbandono" sheetId="1" r:id="rId1"/>
    <sheet name="Tasa Eficiencia" sheetId="2" r:id="rId2"/>
    <sheet name="TasaGraduac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<sst xmlns="http://schemas.openxmlformats.org/spreadsheetml/2006/main" count="131" uniqueCount="55">
  <si>
    <t xml:space="preserve">PORCENTAJE DE  ALUMNOS DE UNA COHORTE DE ENTRADA QUE DEBIERON GRADUARSE EL CURSO ANTERIOR </t>
  </si>
  <si>
    <r>
      <t>Y QUE NO SE HAN MATRICULADO NI EN ESE CURSO NI EN EL ANTERIOR (TASA DE ABANDONO)</t>
    </r>
    <r>
      <rPr>
        <b/>
        <sz val="5"/>
        <rFont val="Times"/>
        <family val="1"/>
      </rPr>
      <t>1</t>
    </r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</si>
  <si>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</si>
  <si>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</si>
  <si>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</si>
  <si>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</si>
  <si>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</si>
  <si>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</si>
  <si>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</si>
  <si>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</si>
  <si>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</si>
  <si>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</si>
  <si>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</si>
  <si>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</si>
  <si>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</si>
  <si>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ITA Hortofrut. y Jardinería</t>
  </si>
  <si>
    <t>ITA I. Agrarias</t>
  </si>
  <si>
    <t>ITI Electricidad</t>
  </si>
  <si>
    <t>ITI Electrónica</t>
  </si>
  <si>
    <t>ITI Mecánica</t>
  </si>
  <si>
    <t>M.E. Infantil</t>
  </si>
  <si>
    <t>M.E. Física</t>
  </si>
  <si>
    <t>M.E. Musical</t>
  </si>
  <si>
    <t>M.L. Extr</t>
  </si>
  <si>
    <t>Empresariales</t>
  </si>
  <si>
    <t>Turismo</t>
  </si>
  <si>
    <t>ITIG</t>
  </si>
  <si>
    <t>Matemáticas</t>
  </si>
  <si>
    <t>Química</t>
  </si>
  <si>
    <t>Ingeniería Superior</t>
  </si>
  <si>
    <t>F. Inglesa</t>
  </si>
  <si>
    <t>Humanicades</t>
  </si>
  <si>
    <t>LADE</t>
  </si>
  <si>
    <t>Derecho</t>
  </si>
  <si>
    <t>F. Hispánica</t>
  </si>
  <si>
    <t>Hª y CC. de la Música</t>
  </si>
  <si>
    <t>CC. del Trabajo</t>
  </si>
  <si>
    <t>Enfermería</t>
  </si>
  <si>
    <t>RRLL</t>
  </si>
  <si>
    <t>T. Social</t>
  </si>
  <si>
    <t>PROMEDIO</t>
  </si>
  <si>
    <r>
      <t xml:space="preserve">1 </t>
    </r>
    <r>
      <rPr>
        <sz val="10"/>
        <rFont val="Times"/>
        <family val="1"/>
      </rPr>
      <t>Ej.: Se considera abandono del 97 a un alumno que ha ingresado en una diplomatura en el 94 y que, no habiéndose graduado en el 96 ni el 97, no se ha matriculado en esos dos cursos</t>
    </r>
  </si>
  <si>
    <r>
      <t xml:space="preserve">2 </t>
    </r>
    <r>
      <rPr>
        <sz val="10"/>
        <rFont val="Times"/>
        <family val="1"/>
      </rPr>
      <t>Datos provisionales, pendientes de Prácticas en Bodega. El resultado probable tras cierre de actas es 45,71, pasando entonces el promedio general a 31,85</t>
    </r>
  </si>
  <si>
    <r>
      <t xml:space="preserve">Enología </t>
    </r>
    <r>
      <rPr>
        <sz val="5"/>
        <rFont val="Times"/>
        <family val="0"/>
      </rPr>
      <t>2</t>
    </r>
  </si>
  <si>
    <t xml:space="preserve">PORCENTAJE DE CRÉDITOS MATRICULADOS  POR LOS EGRESADOS DE LA UR </t>
  </si>
  <si>
    <t>RESPECTO DEL TOTAL DE CRÉDITOS DEL PLAN DE ESTUDIOS (TASA DE EFICIENCIA)</t>
  </si>
  <si>
    <t>M.L. Extr. Inglés</t>
  </si>
  <si>
    <t>Matemáticas PV</t>
  </si>
  <si>
    <t>Matemáticas PN</t>
  </si>
  <si>
    <t>Enología</t>
  </si>
  <si>
    <t>TOTAL</t>
  </si>
  <si>
    <t>PORCENTAJE DE  EGRESADOS DE LA UR QUE ACABAN LA CARRERA EN EL TIEMPO PREVISTO</t>
  </si>
  <si>
    <t>O EN UN AÑO MÁS RESPECTO A SU COHORTE DE ENTRADA (TASA DE GRADUACIÓN)</t>
  </si>
  <si>
    <r>
      <t xml:space="preserve">1 </t>
    </r>
    <r>
      <rPr>
        <sz val="10"/>
        <rFont val="Times"/>
        <family val="1"/>
      </rPr>
      <t>Ej.: Se considera graduado del 97 a un alumno que ha ingresado en una diplomatura en el 94 y que se ha graduado en el 96 o el 97</t>
    </r>
  </si>
  <si>
    <r>
      <t xml:space="preserve">2 </t>
    </r>
    <r>
      <rPr>
        <sz val="10"/>
        <rFont val="Times"/>
        <family val="1"/>
      </rPr>
      <t>Datos provisionales, pendientes de Prácticas en Bodega. El resultado probable tras cierre de actas es 34,28, pasando entonces el promedio general a 37,99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</si>
</sst>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00"/>
    <numFmt numFmtId="174" formatCode="0.00000"/>
    <numFmt numFmtId="175" formatCode="0.0000"/>
    <numFmt numFmtId="176" formatCode="0.000"/>
    <numFmt numFmtId="177" formatCode="dddd\,\ mmmm\ dd\,\ yyyy"/>
    <numFmt numFmtId="178" formatCode="0.0000000"/>
    <numFmt numFmtId="179" formatCode="####"/>
    <numFmt numFmtId="180" formatCode="0.0"/>
  </numFmts>
  <fonts count="8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5"/>
      <name val="Times"/>
      <family val="1"/>
    </font>
    <font>
      <sz val="5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5" fillId="0" borderId="4" xfId="22" applyFont="1" applyBorder="1">
      <alignment/>
      <protection/>
    </xf>
    <xf numFmtId="2" fontId="5" fillId="0" borderId="4" xfId="22" applyNumberFormat="1" applyFont="1" applyBorder="1">
      <alignment/>
      <protection/>
    </xf>
    <xf numFmtId="2" fontId="5" fillId="0" borderId="5" xfId="22" applyNumberFormat="1" applyFont="1" applyBorder="1">
      <alignment/>
      <protection/>
    </xf>
    <xf numFmtId="2" fontId="5" fillId="0" borderId="6" xfId="22" applyNumberFormat="1" applyFont="1" applyBorder="1">
      <alignment/>
      <protection/>
    </xf>
    <xf numFmtId="0" fontId="5" fillId="0" borderId="7" xfId="22" applyFont="1" applyBorder="1">
      <alignment/>
      <protection/>
    </xf>
    <xf numFmtId="2" fontId="5" fillId="0" borderId="7" xfId="22" applyNumberFormat="1" applyFont="1" applyBorder="1">
      <alignment/>
      <protection/>
    </xf>
    <xf numFmtId="2" fontId="5" fillId="0" borderId="0" xfId="22" applyNumberFormat="1" applyFont="1" applyBorder="1">
      <alignment/>
      <protection/>
    </xf>
    <xf numFmtId="2" fontId="5" fillId="0" borderId="8" xfId="22" applyNumberFormat="1" applyFont="1" applyBorder="1">
      <alignment/>
      <protection/>
    </xf>
    <xf numFmtId="2" fontId="5" fillId="2" borderId="8" xfId="22" applyNumberFormat="1" applyFont="1" applyFill="1" applyBorder="1">
      <alignment/>
      <protection/>
    </xf>
    <xf numFmtId="0" fontId="5" fillId="0" borderId="7" xfId="22" applyFont="1" applyFill="1" applyBorder="1">
      <alignment/>
      <protection/>
    </xf>
    <xf numFmtId="2" fontId="5" fillId="0" borderId="7" xfId="22" applyNumberFormat="1" applyFont="1" applyFill="1" applyBorder="1">
      <alignment/>
      <protection/>
    </xf>
    <xf numFmtId="2" fontId="5" fillId="0" borderId="0" xfId="22" applyNumberFormat="1" applyFont="1" applyFill="1" applyBorder="1">
      <alignment/>
      <protection/>
    </xf>
    <xf numFmtId="2" fontId="5" fillId="0" borderId="0" xfId="22" applyNumberFormat="1" applyFont="1" applyFill="1" applyBorder="1">
      <alignment/>
      <protection/>
    </xf>
    <xf numFmtId="2" fontId="5" fillId="0" borderId="8" xfId="22" applyNumberFormat="1" applyFont="1" applyFill="1" applyBorder="1">
      <alignment/>
      <protection/>
    </xf>
    <xf numFmtId="0" fontId="5" fillId="0" borderId="0" xfId="22" applyFont="1" applyFill="1">
      <alignment/>
      <protection/>
    </xf>
    <xf numFmtId="0" fontId="5" fillId="0" borderId="9" xfId="22" applyFont="1" applyBorder="1">
      <alignment/>
      <protection/>
    </xf>
    <xf numFmtId="2" fontId="5" fillId="0" borderId="1" xfId="22" applyNumberFormat="1" applyFont="1" applyBorder="1">
      <alignment/>
      <protection/>
    </xf>
    <xf numFmtId="2" fontId="5" fillId="0" borderId="2" xfId="22" applyNumberFormat="1" applyFont="1" applyBorder="1">
      <alignment/>
      <protection/>
    </xf>
    <xf numFmtId="2" fontId="5" fillId="0" borderId="3" xfId="22" applyNumberFormat="1" applyFont="1" applyBorder="1">
      <alignment/>
      <protection/>
    </xf>
    <xf numFmtId="0" fontId="7" fillId="0" borderId="0" xfId="22" applyFont="1" applyAlignment="1">
      <alignment horizontal="justify" vertical="center" wrapText="1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5" fillId="0" borderId="10" xfId="21" applyFont="1" applyBorder="1">
      <alignment/>
      <protection/>
    </xf>
    <xf numFmtId="2" fontId="5" fillId="0" borderId="4" xfId="21" applyNumberFormat="1" applyFont="1" applyBorder="1">
      <alignment/>
      <protection/>
    </xf>
    <xf numFmtId="2" fontId="5" fillId="0" borderId="5" xfId="21" applyNumberFormat="1" applyFont="1" applyBorder="1">
      <alignment/>
      <protection/>
    </xf>
    <xf numFmtId="2" fontId="5" fillId="0" borderId="6" xfId="21" applyNumberFormat="1" applyFont="1" applyBorder="1">
      <alignment/>
      <protection/>
    </xf>
    <xf numFmtId="2" fontId="5" fillId="0" borderId="0" xfId="21" applyNumberFormat="1" applyFont="1">
      <alignment/>
      <protection/>
    </xf>
    <xf numFmtId="0" fontId="5" fillId="0" borderId="11" xfId="21" applyFont="1" applyBorder="1">
      <alignment/>
      <protection/>
    </xf>
    <xf numFmtId="2" fontId="5" fillId="0" borderId="7" xfId="21" applyNumberFormat="1" applyFont="1" applyBorder="1">
      <alignment/>
      <protection/>
    </xf>
    <xf numFmtId="2" fontId="5" fillId="0" borderId="0" xfId="21" applyNumberFormat="1" applyFont="1" applyBorder="1">
      <alignment/>
      <protection/>
    </xf>
    <xf numFmtId="2" fontId="5" fillId="0" borderId="8" xfId="21" applyNumberFormat="1" applyFont="1" applyBorder="1">
      <alignment/>
      <protection/>
    </xf>
    <xf numFmtId="0" fontId="5" fillId="0" borderId="12" xfId="21" applyFont="1" applyBorder="1">
      <alignment/>
      <protection/>
    </xf>
    <xf numFmtId="2" fontId="5" fillId="0" borderId="13" xfId="21" applyNumberFormat="1" applyFont="1" applyBorder="1">
      <alignment/>
      <protection/>
    </xf>
    <xf numFmtId="2" fontId="5" fillId="0" borderId="14" xfId="21" applyNumberFormat="1" applyFont="1" applyBorder="1">
      <alignment/>
      <protection/>
    </xf>
    <xf numFmtId="2" fontId="5" fillId="0" borderId="15" xfId="21" applyNumberFormat="1" applyFont="1" applyBorder="1">
      <alignment/>
      <protection/>
    </xf>
    <xf numFmtId="0" fontId="5" fillId="0" borderId="1" xfId="21" applyFont="1" applyBorder="1">
      <alignment/>
      <protection/>
    </xf>
    <xf numFmtId="2" fontId="5" fillId="0" borderId="2" xfId="21" applyNumberFormat="1" applyFont="1" applyBorder="1">
      <alignment/>
      <protection/>
    </xf>
    <xf numFmtId="2" fontId="5" fillId="0" borderId="3" xfId="21" applyNumberFormat="1" applyFont="1" applyBorder="1">
      <alignment/>
      <protection/>
    </xf>
    <xf numFmtId="0" fontId="3" fillId="0" borderId="0" xfId="2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sa Eficiencia hasta 09-10" xfId="21"/>
    <cellStyle name="Normal_TasaEficienciaTot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coe\Planificacion\estudios%20varios\10-11\tasas%20ANECA%2009-10\Tasa%20Eficiencia%20hasta%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Eficiencia"/>
      <sheetName val="Tabla nº grad."/>
      <sheetName val="Tabla cred. plan"/>
      <sheetName val="Tabla tot cred. matr"/>
      <sheetName val="1 vez x niño"/>
      <sheetName val="Graduados 08-09"/>
    </sheetNames>
    <sheetDataSet>
      <sheetData sheetId="2">
        <row r="5">
          <cell r="C5">
            <v>28800</v>
          </cell>
        </row>
        <row r="6">
          <cell r="C6">
            <v>39150</v>
          </cell>
        </row>
        <row r="7">
          <cell r="C7">
            <v>23735</v>
          </cell>
        </row>
        <row r="8">
          <cell r="C8">
            <v>23735</v>
          </cell>
        </row>
        <row r="9">
          <cell r="C9">
            <v>69325</v>
          </cell>
        </row>
        <row r="10">
          <cell r="C10">
            <v>36864</v>
          </cell>
        </row>
        <row r="11">
          <cell r="C11">
            <v>40723</v>
          </cell>
        </row>
        <row r="12">
          <cell r="C12">
            <v>26634</v>
          </cell>
        </row>
        <row r="13">
          <cell r="C13">
            <v>26248</v>
          </cell>
        </row>
        <row r="14">
          <cell r="C14">
            <v>69120</v>
          </cell>
        </row>
        <row r="15">
          <cell r="C15">
            <v>12696</v>
          </cell>
        </row>
        <row r="16">
          <cell r="C16">
            <v>36540</v>
          </cell>
        </row>
        <row r="17">
          <cell r="C17">
            <v>22500</v>
          </cell>
        </row>
        <row r="18">
          <cell r="C18">
            <v>39600</v>
          </cell>
        </row>
        <row r="19">
          <cell r="C19">
            <v>6760</v>
          </cell>
        </row>
        <row r="20">
          <cell r="C20">
            <v>13050</v>
          </cell>
        </row>
        <row r="21">
          <cell r="C21">
            <v>22800</v>
          </cell>
        </row>
        <row r="22">
          <cell r="C22">
            <v>18600</v>
          </cell>
        </row>
        <row r="23">
          <cell r="C23">
            <v>99900</v>
          </cell>
        </row>
        <row r="24">
          <cell r="C24">
            <v>69000</v>
          </cell>
        </row>
        <row r="25">
          <cell r="C25">
            <v>14100</v>
          </cell>
        </row>
        <row r="26">
          <cell r="C26">
            <v>49852.5</v>
          </cell>
        </row>
        <row r="27">
          <cell r="C27">
            <v>56880</v>
          </cell>
        </row>
        <row r="28">
          <cell r="C28">
            <v>60160</v>
          </cell>
        </row>
        <row r="29">
          <cell r="C29">
            <v>20458</v>
          </cell>
        </row>
        <row r="30">
          <cell r="C30">
            <v>27816</v>
          </cell>
        </row>
        <row r="31">
          <cell r="C31">
            <v>955046.5</v>
          </cell>
        </row>
      </sheetData>
      <sheetData sheetId="3">
        <row r="5">
          <cell r="B5">
            <v>47708.5</v>
          </cell>
        </row>
        <row r="6">
          <cell r="B6">
            <v>64716</v>
          </cell>
        </row>
        <row r="7">
          <cell r="B7">
            <v>40557</v>
          </cell>
        </row>
        <row r="8">
          <cell r="B8">
            <v>45017</v>
          </cell>
        </row>
        <row r="9">
          <cell r="B9">
            <v>143954</v>
          </cell>
        </row>
        <row r="10">
          <cell r="B10">
            <v>38744.5</v>
          </cell>
        </row>
        <row r="11">
          <cell r="B11">
            <v>41712.5</v>
          </cell>
        </row>
        <row r="12">
          <cell r="B12">
            <v>30605</v>
          </cell>
        </row>
        <row r="13">
          <cell r="B13">
            <v>34034</v>
          </cell>
        </row>
        <row r="14">
          <cell r="B14">
            <v>126414</v>
          </cell>
        </row>
        <row r="15">
          <cell r="B15">
            <v>14265</v>
          </cell>
        </row>
        <row r="16">
          <cell r="B16">
            <v>49487</v>
          </cell>
        </row>
        <row r="17">
          <cell r="B17">
            <v>23791</v>
          </cell>
        </row>
        <row r="18">
          <cell r="B18">
            <v>60912.5</v>
          </cell>
        </row>
        <row r="19">
          <cell r="B19">
            <v>8503.5</v>
          </cell>
        </row>
        <row r="20">
          <cell r="B20">
            <v>16448.5</v>
          </cell>
        </row>
        <row r="21">
          <cell r="B21">
            <v>41977.5</v>
          </cell>
        </row>
        <row r="22">
          <cell r="B22">
            <v>24471</v>
          </cell>
        </row>
        <row r="23">
          <cell r="B23">
            <v>139500.5</v>
          </cell>
        </row>
        <row r="24">
          <cell r="B24">
            <v>97989</v>
          </cell>
        </row>
        <row r="25">
          <cell r="B25">
            <v>18202.5</v>
          </cell>
        </row>
        <row r="26">
          <cell r="B26">
            <v>77248.5</v>
          </cell>
        </row>
        <row r="27">
          <cell r="B27">
            <v>79074</v>
          </cell>
        </row>
        <row r="28">
          <cell r="B28">
            <v>72500</v>
          </cell>
        </row>
        <row r="29">
          <cell r="B29">
            <v>26789.5</v>
          </cell>
        </row>
        <row r="30">
          <cell r="B30">
            <v>31515.5</v>
          </cell>
        </row>
        <row r="31">
          <cell r="B31">
            <v>1396138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11.421875" defaultRowHeight="12.75"/>
  <cols>
    <col min="1" max="1" width="21.7109375" style="2" customWidth="1"/>
    <col min="2" max="14" width="7.57421875" style="2" bestFit="1" customWidth="1"/>
    <col min="15" max="16384" width="11.42187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thickBot="1"/>
    <row r="4" spans="2:14" ht="13.5" thickBo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2.75">
      <c r="A5" s="6" t="s">
        <v>15</v>
      </c>
      <c r="B5" s="7">
        <v>19.35</v>
      </c>
      <c r="C5" s="8">
        <v>27.419354838709676</v>
      </c>
      <c r="D5" s="8">
        <v>22.58064516129032</v>
      </c>
      <c r="E5" s="8">
        <v>26.785714285714285</v>
      </c>
      <c r="F5" s="8">
        <v>34.69387755102041</v>
      </c>
      <c r="G5" s="8">
        <v>42.857142857142854</v>
      </c>
      <c r="H5" s="8">
        <v>43.58974358974359</v>
      </c>
      <c r="I5" s="8">
        <v>29.03225806451613</v>
      </c>
      <c r="J5" s="8">
        <v>22.727272727272727</v>
      </c>
      <c r="K5" s="8">
        <v>41.17647058823529</v>
      </c>
      <c r="L5" s="8">
        <v>22.22222222222222</v>
      </c>
      <c r="M5" s="8">
        <v>31.82</v>
      </c>
      <c r="N5" s="9">
        <v>37.5</v>
      </c>
    </row>
    <row r="6" spans="1:14" ht="12.75">
      <c r="A6" s="10" t="s">
        <v>16</v>
      </c>
      <c r="B6" s="11">
        <v>20.952380952380953</v>
      </c>
      <c r="C6" s="12">
        <v>17</v>
      </c>
      <c r="D6" s="12">
        <v>20.388349514563107</v>
      </c>
      <c r="E6" s="12">
        <v>24.719101123595504</v>
      </c>
      <c r="F6" s="12">
        <v>24.444444444444443</v>
      </c>
      <c r="G6" s="12">
        <v>46.25</v>
      </c>
      <c r="H6" s="12">
        <v>35.84905660377358</v>
      </c>
      <c r="I6" s="12">
        <v>43.18181818181818</v>
      </c>
      <c r="J6" s="12">
        <v>21.62162162162162</v>
      </c>
      <c r="K6" s="12">
        <v>20</v>
      </c>
      <c r="L6" s="12">
        <v>20.689655172413794</v>
      </c>
      <c r="M6" s="12">
        <v>11.54</v>
      </c>
      <c r="N6" s="13">
        <v>18.18</v>
      </c>
    </row>
    <row r="7" spans="1:14" ht="12.75">
      <c r="A7" s="10" t="s">
        <v>17</v>
      </c>
      <c r="B7" s="11">
        <v>28.125</v>
      </c>
      <c r="C7" s="12">
        <v>38.80597014925373</v>
      </c>
      <c r="D7" s="12">
        <v>39.39393939393939</v>
      </c>
      <c r="E7" s="12">
        <v>38.18181818181819</v>
      </c>
      <c r="F7" s="12">
        <v>48.484848484848484</v>
      </c>
      <c r="G7" s="12">
        <v>39.130434782608695</v>
      </c>
      <c r="H7" s="12">
        <v>60.60606060606061</v>
      </c>
      <c r="I7" s="12">
        <v>45.45454545454545</v>
      </c>
      <c r="J7" s="12">
        <v>42.10526315789473</v>
      </c>
      <c r="K7" s="12">
        <v>40</v>
      </c>
      <c r="L7" s="12">
        <v>23.076923076923077</v>
      </c>
      <c r="M7" s="12">
        <v>42.86</v>
      </c>
      <c r="N7" s="13">
        <v>25</v>
      </c>
    </row>
    <row r="8" spans="1:14" ht="12.75">
      <c r="A8" s="10" t="s">
        <v>18</v>
      </c>
      <c r="B8" s="11">
        <v>28.48101265822785</v>
      </c>
      <c r="C8" s="12">
        <v>38.93805309734513</v>
      </c>
      <c r="D8" s="12">
        <v>32.69230769230769</v>
      </c>
      <c r="E8" s="12">
        <v>31.313131313131315</v>
      </c>
      <c r="F8" s="12">
        <v>31.11111111111111</v>
      </c>
      <c r="G8" s="12">
        <v>41.66666666666667</v>
      </c>
      <c r="H8" s="12">
        <v>53.2258064516129</v>
      </c>
      <c r="I8" s="12">
        <v>43.103448275862064</v>
      </c>
      <c r="J8" s="12">
        <v>47.72727272727273</v>
      </c>
      <c r="K8" s="12">
        <v>17.24137931034483</v>
      </c>
      <c r="L8" s="12">
        <v>26.923076923076923</v>
      </c>
      <c r="M8" s="12">
        <v>38.24</v>
      </c>
      <c r="N8" s="13">
        <v>56</v>
      </c>
    </row>
    <row r="9" spans="1:14" ht="12.75">
      <c r="A9" s="10" t="s">
        <v>19</v>
      </c>
      <c r="B9" s="11">
        <v>19.49</v>
      </c>
      <c r="C9" s="12">
        <v>27</v>
      </c>
      <c r="D9" s="12">
        <v>26.262626262626267</v>
      </c>
      <c r="E9" s="12">
        <v>46.51162790697674</v>
      </c>
      <c r="F9" s="12">
        <v>32.5</v>
      </c>
      <c r="G9" s="12">
        <v>31.16883116883117</v>
      </c>
      <c r="H9" s="12">
        <v>28.125</v>
      </c>
      <c r="I9" s="12">
        <v>33.33333333333333</v>
      </c>
      <c r="J9" s="12">
        <v>33.87096774193548</v>
      </c>
      <c r="K9" s="12">
        <v>16.071428571428573</v>
      </c>
      <c r="L9" s="12">
        <v>25.49019607843137</v>
      </c>
      <c r="M9" s="12">
        <v>27.12</v>
      </c>
      <c r="N9" s="13">
        <v>13.04</v>
      </c>
    </row>
    <row r="10" spans="1:14" ht="12.75">
      <c r="A10" s="10" t="s">
        <v>20</v>
      </c>
      <c r="B10" s="11">
        <v>20.9</v>
      </c>
      <c r="C10" s="12">
        <v>11.11111111111111</v>
      </c>
      <c r="D10" s="12">
        <v>15.384615384615385</v>
      </c>
      <c r="E10" s="12">
        <v>13.20754716981132</v>
      </c>
      <c r="F10" s="12">
        <v>15.789473684210526</v>
      </c>
      <c r="G10" s="12">
        <v>27.536231884057973</v>
      </c>
      <c r="H10" s="12">
        <v>14.035087719298245</v>
      </c>
      <c r="I10" s="12">
        <v>6.56</v>
      </c>
      <c r="J10" s="12">
        <v>8.47</v>
      </c>
      <c r="K10" s="12">
        <v>12</v>
      </c>
      <c r="L10" s="12">
        <v>12.162162162162163</v>
      </c>
      <c r="M10" s="12">
        <v>15.71</v>
      </c>
      <c r="N10" s="13">
        <v>9.86</v>
      </c>
    </row>
    <row r="11" spans="1:14" ht="12.75">
      <c r="A11" s="10" t="s">
        <v>21</v>
      </c>
      <c r="B11" s="11">
        <v>20.833333333333336</v>
      </c>
      <c r="C11" s="12">
        <v>13.85</v>
      </c>
      <c r="D11" s="12">
        <v>23.52941176470588</v>
      </c>
      <c r="E11" s="12">
        <v>14.492753623188406</v>
      </c>
      <c r="F11" s="12">
        <v>12.5</v>
      </c>
      <c r="G11" s="12">
        <v>25.64102564102564</v>
      </c>
      <c r="H11" s="12">
        <v>18.18</v>
      </c>
      <c r="I11" s="12">
        <v>11.84</v>
      </c>
      <c r="J11" s="12">
        <v>7.04</v>
      </c>
      <c r="K11" s="12">
        <v>12.5</v>
      </c>
      <c r="L11" s="12">
        <v>11.11111111111111</v>
      </c>
      <c r="M11" s="12">
        <v>10.96</v>
      </c>
      <c r="N11" s="13">
        <v>16.9</v>
      </c>
    </row>
    <row r="12" spans="1:14" ht="12.75">
      <c r="A12" s="10" t="s">
        <v>22</v>
      </c>
      <c r="B12" s="11">
        <v>18.18</v>
      </c>
      <c r="C12" s="12">
        <v>28.8135593220339</v>
      </c>
      <c r="D12" s="12">
        <v>19.642857142857142</v>
      </c>
      <c r="E12" s="12">
        <v>27.77777777777778</v>
      </c>
      <c r="F12" s="12">
        <v>21.428571428571427</v>
      </c>
      <c r="G12" s="12">
        <v>32.8125</v>
      </c>
      <c r="H12" s="12">
        <v>45.83333333333333</v>
      </c>
      <c r="I12" s="12">
        <v>17.24137931034483</v>
      </c>
      <c r="J12" s="12">
        <v>38.24</v>
      </c>
      <c r="K12" s="12">
        <v>56</v>
      </c>
      <c r="L12" s="12">
        <v>70</v>
      </c>
      <c r="M12" s="12">
        <v>35.21</v>
      </c>
      <c r="N12" s="13">
        <v>49.28</v>
      </c>
    </row>
    <row r="13" spans="1:14" ht="12.75">
      <c r="A13" s="10" t="s">
        <v>23</v>
      </c>
      <c r="B13" s="11">
        <v>16.666666666666664</v>
      </c>
      <c r="C13" s="12">
        <v>20.689655172413794</v>
      </c>
      <c r="D13" s="12">
        <v>21.875</v>
      </c>
      <c r="E13" s="12">
        <v>22.916666666666664</v>
      </c>
      <c r="F13" s="12">
        <v>23.636363636363637</v>
      </c>
      <c r="G13" s="12">
        <v>46.96969696969697</v>
      </c>
      <c r="H13" s="12">
        <v>47.17</v>
      </c>
      <c r="I13" s="12">
        <v>30.1</v>
      </c>
      <c r="J13" s="12">
        <v>41.18</v>
      </c>
      <c r="K13" s="12">
        <v>28.17</v>
      </c>
      <c r="L13" s="12">
        <v>31.343283582089555</v>
      </c>
      <c r="M13" s="12">
        <v>36.23</v>
      </c>
      <c r="N13" s="13">
        <v>39.39</v>
      </c>
    </row>
    <row r="14" spans="1:14" ht="12.75">
      <c r="A14" s="10" t="s">
        <v>24</v>
      </c>
      <c r="B14" s="11">
        <v>24.84472049689441</v>
      </c>
      <c r="C14" s="12">
        <v>29.859154929577464</v>
      </c>
      <c r="D14" s="12">
        <v>33.53846153846154</v>
      </c>
      <c r="E14" s="12">
        <v>34.899328859060404</v>
      </c>
      <c r="F14" s="12">
        <v>36.84210526315789</v>
      </c>
      <c r="G14" s="12">
        <v>42.07920792079208</v>
      </c>
      <c r="H14" s="12">
        <v>35.59322033898305</v>
      </c>
      <c r="I14" s="12">
        <v>41.17647058823529</v>
      </c>
      <c r="J14" s="12">
        <v>31.428571428571427</v>
      </c>
      <c r="K14" s="12">
        <v>48.333333333333336</v>
      </c>
      <c r="L14" s="12">
        <v>35.08771929824561</v>
      </c>
      <c r="M14" s="12">
        <v>28.26</v>
      </c>
      <c r="N14" s="13">
        <v>27.27</v>
      </c>
    </row>
    <row r="15" spans="1:14" ht="12.75">
      <c r="A15" s="10" t="s">
        <v>25</v>
      </c>
      <c r="B15" s="11"/>
      <c r="C15" s="12"/>
      <c r="D15" s="12"/>
      <c r="E15" s="12"/>
      <c r="F15" s="12"/>
      <c r="G15" s="12">
        <v>17.24137931034483</v>
      </c>
      <c r="H15" s="12">
        <v>24.242424242424242</v>
      </c>
      <c r="I15" s="12">
        <v>20.833333333333336</v>
      </c>
      <c r="J15" s="12">
        <v>15.789473684210526</v>
      </c>
      <c r="K15" s="12">
        <v>29.310344827586203</v>
      </c>
      <c r="L15" s="12">
        <v>2.857142857142857</v>
      </c>
      <c r="M15" s="12">
        <v>11.11</v>
      </c>
      <c r="N15" s="13">
        <v>18.18</v>
      </c>
    </row>
    <row r="16" spans="1:14" ht="12.75">
      <c r="A16" s="10" t="s">
        <v>26</v>
      </c>
      <c r="B16" s="11"/>
      <c r="C16" s="12"/>
      <c r="D16" s="12"/>
      <c r="E16" s="12"/>
      <c r="F16" s="12"/>
      <c r="G16" s="12"/>
      <c r="H16" s="12"/>
      <c r="I16" s="12"/>
      <c r="J16" s="12">
        <v>18.681318681318682</v>
      </c>
      <c r="K16" s="12">
        <v>34.065934065934066</v>
      </c>
      <c r="L16" s="12">
        <v>18.627450980392158</v>
      </c>
      <c r="M16" s="12">
        <v>34.33</v>
      </c>
      <c r="N16" s="13">
        <v>37.7</v>
      </c>
    </row>
    <row r="17" spans="1:14" ht="12.75">
      <c r="A17" s="10" t="s">
        <v>27</v>
      </c>
      <c r="B17" s="11">
        <v>30.76923076923077</v>
      </c>
      <c r="C17" s="12">
        <v>30.909090909090907</v>
      </c>
      <c r="D17" s="12">
        <v>53.57142857142857</v>
      </c>
      <c r="E17" s="12">
        <v>45.65217391304348</v>
      </c>
      <c r="F17" s="12">
        <v>40</v>
      </c>
      <c r="G17" s="12">
        <v>44.44444444444444</v>
      </c>
      <c r="H17" s="12">
        <v>60</v>
      </c>
      <c r="I17" s="12">
        <v>55.55555555555556</v>
      </c>
      <c r="J17" s="12">
        <v>63.63636363636363</v>
      </c>
      <c r="K17" s="12">
        <v>64.28571428571429</v>
      </c>
      <c r="L17" s="12">
        <v>52.38095238095239</v>
      </c>
      <c r="M17" s="12">
        <v>25</v>
      </c>
      <c r="N17" s="13">
        <v>15</v>
      </c>
    </row>
    <row r="18" spans="1:14" ht="12.75">
      <c r="A18" s="10" t="s">
        <v>28</v>
      </c>
      <c r="B18" s="11">
        <v>28.333333333333332</v>
      </c>
      <c r="C18" s="12">
        <v>37.96296296296296</v>
      </c>
      <c r="D18" s="12">
        <v>38.88888888888889</v>
      </c>
      <c r="E18" s="12">
        <v>32.038834951456316</v>
      </c>
      <c r="F18" s="12">
        <v>43.15789473684211</v>
      </c>
      <c r="G18" s="12">
        <v>52.38095238095239</v>
      </c>
      <c r="H18" s="12">
        <v>48.484848484848484</v>
      </c>
      <c r="I18" s="12">
        <v>26.82926829268293</v>
      </c>
      <c r="J18" s="12">
        <v>30.76923076923077</v>
      </c>
      <c r="K18" s="12">
        <v>45.45454545454545</v>
      </c>
      <c r="L18" s="12">
        <v>40.74074074074074</v>
      </c>
      <c r="M18" s="12">
        <v>48.15</v>
      </c>
      <c r="N18" s="13">
        <v>34.62</v>
      </c>
    </row>
    <row r="19" spans="1:14" ht="12.75">
      <c r="A19" s="10" t="s">
        <v>43</v>
      </c>
      <c r="B19" s="11"/>
      <c r="C19" s="12">
        <v>17.391304347826086</v>
      </c>
      <c r="D19" s="12">
        <v>37.03703703703704</v>
      </c>
      <c r="E19" s="12">
        <v>27.27272727272727</v>
      </c>
      <c r="F19" s="12">
        <v>11.627906976744185</v>
      </c>
      <c r="G19" s="12">
        <v>19.444444444444446</v>
      </c>
      <c r="H19" s="12">
        <v>12.195121951219512</v>
      </c>
      <c r="I19" s="12">
        <v>20</v>
      </c>
      <c r="J19" s="12">
        <v>12.5</v>
      </c>
      <c r="K19" s="12">
        <v>13.636363636363635</v>
      </c>
      <c r="L19" s="12">
        <v>17.5</v>
      </c>
      <c r="M19" s="12">
        <v>14.63</v>
      </c>
      <c r="N19" s="14">
        <v>54.29</v>
      </c>
    </row>
    <row r="20" spans="1:14" ht="12.75">
      <c r="A20" s="10" t="s">
        <v>29</v>
      </c>
      <c r="B20" s="11"/>
      <c r="C20" s="12">
        <v>18.75</v>
      </c>
      <c r="D20" s="12">
        <v>27.906976744186046</v>
      </c>
      <c r="E20" s="12">
        <v>15.151515151515152</v>
      </c>
      <c r="F20" s="12">
        <v>22.115384615384613</v>
      </c>
      <c r="G20" s="12">
        <v>25.71428571428571</v>
      </c>
      <c r="H20" s="12">
        <v>21.62162162162162</v>
      </c>
      <c r="I20" s="12">
        <v>44.73684210526316</v>
      </c>
      <c r="J20" s="12">
        <v>32.432432432432435</v>
      </c>
      <c r="K20" s="12">
        <v>24.074074074074073</v>
      </c>
      <c r="L20" s="12">
        <v>23.91304347826087</v>
      </c>
      <c r="M20" s="12">
        <v>21.62</v>
      </c>
      <c r="N20" s="13">
        <v>37.5</v>
      </c>
    </row>
    <row r="21" spans="1:14" ht="12.75">
      <c r="A21" s="10" t="s">
        <v>30</v>
      </c>
      <c r="B21" s="11">
        <v>26</v>
      </c>
      <c r="C21" s="12">
        <v>32.142857142857146</v>
      </c>
      <c r="D21" s="12">
        <v>44.680851063829785</v>
      </c>
      <c r="E21" s="12">
        <v>60</v>
      </c>
      <c r="F21" s="12">
        <v>33.33333333333333</v>
      </c>
      <c r="G21" s="12">
        <v>44.230769230769226</v>
      </c>
      <c r="H21" s="12">
        <v>37.83783783783784</v>
      </c>
      <c r="I21" s="12">
        <v>32.25806451612903</v>
      </c>
      <c r="J21" s="12">
        <v>47.22222222222222</v>
      </c>
      <c r="K21" s="12">
        <v>33.33333333333333</v>
      </c>
      <c r="L21" s="12">
        <v>29.166666666666668</v>
      </c>
      <c r="M21" s="12">
        <v>50</v>
      </c>
      <c r="N21" s="13">
        <v>27.27</v>
      </c>
    </row>
    <row r="22" spans="1:14" ht="12.75">
      <c r="A22" s="10" t="s">
        <v>31</v>
      </c>
      <c r="B22" s="11">
        <v>26.666666666666668</v>
      </c>
      <c r="C22" s="12">
        <v>43.75</v>
      </c>
      <c r="D22" s="12">
        <v>32.6530612244898</v>
      </c>
      <c r="E22" s="12">
        <v>52.23880597014925</v>
      </c>
      <c r="F22" s="12">
        <v>41.07142857142857</v>
      </c>
      <c r="G22" s="12">
        <v>37.5</v>
      </c>
      <c r="H22" s="12">
        <v>52.94</v>
      </c>
      <c r="I22" s="12">
        <v>45.45454545454545</v>
      </c>
      <c r="J22" s="12">
        <v>46.15</v>
      </c>
      <c r="K22" s="12">
        <v>43.47826086956522</v>
      </c>
      <c r="L22" s="12">
        <v>45.16129032258064</v>
      </c>
      <c r="M22" s="12">
        <v>57.14</v>
      </c>
      <c r="N22" s="13">
        <v>55.56</v>
      </c>
    </row>
    <row r="23" spans="1:14" ht="12.75">
      <c r="A23" s="10" t="s">
        <v>32</v>
      </c>
      <c r="B23" s="11"/>
      <c r="C23" s="12"/>
      <c r="D23" s="12"/>
      <c r="E23" s="12"/>
      <c r="F23" s="12"/>
      <c r="G23" s="12">
        <v>16.153846153846153</v>
      </c>
      <c r="H23" s="12">
        <v>22.22222222222222</v>
      </c>
      <c r="I23" s="12">
        <v>9.271523178807946</v>
      </c>
      <c r="J23" s="12">
        <v>21.379310344827587</v>
      </c>
      <c r="K23" s="12">
        <v>33.78378378378378</v>
      </c>
      <c r="L23" s="12">
        <v>29.365079365079367</v>
      </c>
      <c r="M23" s="12">
        <v>32.37</v>
      </c>
      <c r="N23" s="13">
        <v>35.58</v>
      </c>
    </row>
    <row r="24" spans="1:14" ht="12.75">
      <c r="A24" s="10" t="s">
        <v>33</v>
      </c>
      <c r="B24" s="11">
        <v>19.25465838509317</v>
      </c>
      <c r="C24" s="12">
        <v>15.343915343915343</v>
      </c>
      <c r="D24" s="12">
        <v>21.92513368983957</v>
      </c>
      <c r="E24" s="12">
        <v>16.875</v>
      </c>
      <c r="F24" s="12">
        <v>24.087591240875913</v>
      </c>
      <c r="G24" s="12">
        <v>29.6875</v>
      </c>
      <c r="H24" s="12">
        <v>35.483870967741936</v>
      </c>
      <c r="I24" s="12">
        <v>36.92307692307693</v>
      </c>
      <c r="J24" s="12">
        <v>25</v>
      </c>
      <c r="K24" s="12">
        <v>45.83333333333333</v>
      </c>
      <c r="L24" s="12">
        <v>41.17647058823529</v>
      </c>
      <c r="M24" s="12">
        <v>36.73</v>
      </c>
      <c r="N24" s="13">
        <v>31.82</v>
      </c>
    </row>
    <row r="25" spans="1:14" ht="12.75">
      <c r="A25" s="10" t="s">
        <v>34</v>
      </c>
      <c r="B25" s="11">
        <v>29.411764705882355</v>
      </c>
      <c r="C25" s="12">
        <v>42.857142857142854</v>
      </c>
      <c r="D25" s="12">
        <v>28.205128205128204</v>
      </c>
      <c r="E25" s="12">
        <v>29.72972972972973</v>
      </c>
      <c r="F25" s="12">
        <v>32.432432432432435</v>
      </c>
      <c r="G25" s="12">
        <v>27.586206896551722</v>
      </c>
      <c r="H25" s="12">
        <v>33.33333333333333</v>
      </c>
      <c r="I25" s="12">
        <v>29.411764705882355</v>
      </c>
      <c r="J25" s="12">
        <v>25</v>
      </c>
      <c r="K25" s="12">
        <v>27.27</v>
      </c>
      <c r="L25" s="12">
        <v>20</v>
      </c>
      <c r="M25" s="12">
        <v>30</v>
      </c>
      <c r="N25" s="13">
        <v>40</v>
      </c>
    </row>
    <row r="26" spans="1:14" ht="12.75">
      <c r="A26" s="10" t="s">
        <v>35</v>
      </c>
      <c r="B26" s="11"/>
      <c r="C26" s="12"/>
      <c r="D26" s="12"/>
      <c r="E26" s="12"/>
      <c r="F26" s="12">
        <v>28.26086956521739</v>
      </c>
      <c r="G26" s="12">
        <v>35.68281938325991</v>
      </c>
      <c r="H26" s="12">
        <v>47.14285714285714</v>
      </c>
      <c r="I26" s="12">
        <v>40.22038567493113</v>
      </c>
      <c r="J26" s="12">
        <v>42.66666666666667</v>
      </c>
      <c r="K26" s="12">
        <v>40.74074074074074</v>
      </c>
      <c r="L26" s="12">
        <v>47.66081871345029</v>
      </c>
      <c r="M26" s="12">
        <v>49.25</v>
      </c>
      <c r="N26" s="13">
        <v>61.09</v>
      </c>
    </row>
    <row r="27" spans="1:14" ht="12.75">
      <c r="A27" s="10" t="s">
        <v>36</v>
      </c>
      <c r="B27" s="11"/>
      <c r="C27" s="12"/>
      <c r="D27" s="12"/>
      <c r="E27" s="12"/>
      <c r="F27" s="12"/>
      <c r="G27" s="12">
        <v>35.4014598540146</v>
      </c>
      <c r="H27" s="12">
        <v>26.666666666666668</v>
      </c>
      <c r="I27" s="12">
        <v>33.773087071240106</v>
      </c>
      <c r="J27" s="12">
        <v>34.82142857142857</v>
      </c>
      <c r="K27" s="12">
        <v>30.32258064516129</v>
      </c>
      <c r="L27" s="12">
        <v>42.608695652173914</v>
      </c>
      <c r="M27" s="12">
        <v>39.18</v>
      </c>
      <c r="N27" s="13">
        <v>55.2</v>
      </c>
    </row>
    <row r="28" spans="1:14" s="20" customFormat="1" ht="12.75">
      <c r="A28" s="15" t="s">
        <v>37</v>
      </c>
      <c r="B28" s="16"/>
      <c r="C28" s="17"/>
      <c r="D28" s="17">
        <v>7.042253521126761</v>
      </c>
      <c r="E28" s="17">
        <v>10.81081081081081</v>
      </c>
      <c r="F28" s="17">
        <v>5.263157894736842</v>
      </c>
      <c r="G28" s="17">
        <v>7.4074074074074066</v>
      </c>
      <c r="H28" s="17">
        <v>6.41025641025641</v>
      </c>
      <c r="I28" s="17">
        <v>5.194805194805195</v>
      </c>
      <c r="J28" s="18">
        <v>14.084507042253522</v>
      </c>
      <c r="K28" s="18">
        <v>16</v>
      </c>
      <c r="L28" s="18">
        <v>7.246376811594203</v>
      </c>
      <c r="M28" s="18">
        <v>10</v>
      </c>
      <c r="N28" s="19">
        <v>4.29</v>
      </c>
    </row>
    <row r="29" spans="1:14" ht="12.75">
      <c r="A29" s="10" t="s">
        <v>38</v>
      </c>
      <c r="B29" s="11">
        <v>24.11764705882353</v>
      </c>
      <c r="C29" s="12">
        <v>31.05263157894737</v>
      </c>
      <c r="D29" s="12">
        <v>35.88235294117647</v>
      </c>
      <c r="E29" s="12">
        <v>25.179856115107913</v>
      </c>
      <c r="F29" s="12">
        <v>33.56643356643357</v>
      </c>
      <c r="G29" s="12">
        <v>57.692307692307686</v>
      </c>
      <c r="H29" s="12">
        <v>46</v>
      </c>
      <c r="I29" s="12">
        <v>22.5</v>
      </c>
      <c r="J29" s="12">
        <v>33.33333333333333</v>
      </c>
      <c r="K29" s="12">
        <v>50</v>
      </c>
      <c r="L29" s="12">
        <v>50</v>
      </c>
      <c r="M29" s="12">
        <v>26.09</v>
      </c>
      <c r="N29" s="13">
        <v>20</v>
      </c>
    </row>
    <row r="30" spans="1:14" ht="13.5" thickBot="1">
      <c r="A30" s="10" t="s">
        <v>39</v>
      </c>
      <c r="B30" s="11"/>
      <c r="C30" s="12"/>
      <c r="D30" s="12"/>
      <c r="E30" s="12"/>
      <c r="F30" s="12"/>
      <c r="G30" s="12"/>
      <c r="H30" s="12">
        <v>16.901408450704224</v>
      </c>
      <c r="I30" s="12">
        <v>11.76470588235294</v>
      </c>
      <c r="J30" s="12">
        <v>20</v>
      </c>
      <c r="K30" s="12">
        <v>13.043478260869565</v>
      </c>
      <c r="L30" s="12">
        <v>14.893617021276595</v>
      </c>
      <c r="M30" s="12">
        <v>9.26</v>
      </c>
      <c r="N30" s="13">
        <v>16.22</v>
      </c>
    </row>
    <row r="31" spans="1:14" ht="13.5" thickBot="1">
      <c r="A31" s="21" t="s">
        <v>40</v>
      </c>
      <c r="B31" s="22">
        <f aca="true" t="shared" si="0" ref="B31:K31">AVERAGE(B5:B30)</f>
        <v>23.66920088391371</v>
      </c>
      <c r="C31" s="23">
        <f t="shared" si="0"/>
        <v>27.56035598753618</v>
      </c>
      <c r="D31" s="23">
        <f t="shared" si="0"/>
        <v>29.1540662871249</v>
      </c>
      <c r="E31" s="23">
        <f t="shared" si="0"/>
        <v>29.78774604111402</v>
      </c>
      <c r="F31" s="23">
        <f t="shared" si="0"/>
        <v>28.397487073197947</v>
      </c>
      <c r="G31" s="23">
        <f t="shared" si="0"/>
        <v>34.44498170014378</v>
      </c>
      <c r="H31" s="23">
        <f t="shared" si="0"/>
        <v>34.94759111898156</v>
      </c>
      <c r="I31" s="23">
        <f t="shared" si="0"/>
        <v>29.430008443890447</v>
      </c>
      <c r="J31" s="23">
        <f t="shared" si="0"/>
        <v>29.91835603034064</v>
      </c>
      <c r="K31" s="23">
        <f t="shared" si="0"/>
        <v>32.15865765824412</v>
      </c>
      <c r="L31" s="23">
        <v>29.28479596943161</v>
      </c>
      <c r="M31" s="23">
        <v>29.723461538461542</v>
      </c>
      <c r="N31" s="24">
        <f>AVERAGE(N5:N30)</f>
        <v>32.182307692307695</v>
      </c>
    </row>
    <row r="33" spans="1:13" ht="12.75">
      <c r="A33" s="25" t="s">
        <v>41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.75">
      <c r="A35" s="25" t="s">
        <v>42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</sheetData>
  <mergeCells count="4">
    <mergeCell ref="A1:N1"/>
    <mergeCell ref="A2:N2"/>
    <mergeCell ref="A33:M34"/>
    <mergeCell ref="A35:M36"/>
  </mergeCells>
  <printOptions horizontalCentered="1"/>
  <pageMargins left="0.75" right="0.75" top="1" bottom="1" header="0" footer="0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3" sqref="N33"/>
    </sheetView>
  </sheetViews>
  <sheetFormatPr defaultColWidth="11.421875" defaultRowHeight="12.75"/>
  <cols>
    <col min="1" max="1" width="21.57421875" style="47" bestFit="1" customWidth="1"/>
    <col min="2" max="16384" width="11.421875" style="47" customWidth="1"/>
  </cols>
  <sheetData>
    <row r="1" spans="1:14" s="27" customFormat="1" ht="12.7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27" customFormat="1" ht="12.75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="27" customFormat="1" ht="13.5" thickBot="1"/>
    <row r="4" spans="2:14" s="27" customFormat="1" ht="13.5" thickBot="1">
      <c r="B4" s="28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30" t="s">
        <v>14</v>
      </c>
    </row>
    <row r="5" spans="1:15" s="27" customFormat="1" ht="12.75">
      <c r="A5" s="31" t="s">
        <v>15</v>
      </c>
      <c r="B5" s="32">
        <v>71.01792357118701</v>
      </c>
      <c r="C5" s="33">
        <v>70.61592781482935</v>
      </c>
      <c r="D5" s="33">
        <v>63.06201097746117</v>
      </c>
      <c r="E5" s="33">
        <v>65.89737582005624</v>
      </c>
      <c r="F5" s="33">
        <v>68.0942773294204</v>
      </c>
      <c r="G5" s="33">
        <v>65.3762338161774</v>
      </c>
      <c r="H5" s="33">
        <v>66.01005867560771</v>
      </c>
      <c r="I5" s="33">
        <v>70.82630691399663</v>
      </c>
      <c r="J5" s="33">
        <v>61.698168641660956</v>
      </c>
      <c r="K5" s="33">
        <v>54.695157812193685</v>
      </c>
      <c r="L5" s="33">
        <v>61.016949152542374</v>
      </c>
      <c r="M5" s="33">
        <v>63.458487572712855</v>
      </c>
      <c r="N5" s="34">
        <f>('[1]Tabla cred. plan'!C5/'[1]Tabla tot cred. matr'!B5)*100</f>
        <v>60.36660133938396</v>
      </c>
      <c r="O5" s="35"/>
    </row>
    <row r="6" spans="1:14" s="27" customFormat="1" ht="12.75">
      <c r="A6" s="36" t="s">
        <v>16</v>
      </c>
      <c r="B6" s="37">
        <v>74.00257400257401</v>
      </c>
      <c r="C6" s="38">
        <v>72.42489270386267</v>
      </c>
      <c r="D6" s="38">
        <v>70.22418452403608</v>
      </c>
      <c r="E6" s="38">
        <v>70.62407680945347</v>
      </c>
      <c r="F6" s="38">
        <v>68.70034774250092</v>
      </c>
      <c r="G6" s="38">
        <v>67.04057488388398</v>
      </c>
      <c r="H6" s="38">
        <v>64.79745700546091</v>
      </c>
      <c r="I6" s="38">
        <v>65.48415008259262</v>
      </c>
      <c r="J6" s="38">
        <v>63.505988252345716</v>
      </c>
      <c r="K6" s="38">
        <v>55.7016865232864</v>
      </c>
      <c r="L6" s="38">
        <v>66.73728813559322</v>
      </c>
      <c r="M6" s="38">
        <v>66.38431521842581</v>
      </c>
      <c r="N6" s="39">
        <f>('[1]Tabla cred. plan'!C6/'[1]Tabla tot cred. matr'!B6)*100</f>
        <v>60.49508622288151</v>
      </c>
    </row>
    <row r="7" spans="1:14" s="27" customFormat="1" ht="12.75">
      <c r="A7" s="36" t="s">
        <v>17</v>
      </c>
      <c r="B7" s="37">
        <v>84.17282292366241</v>
      </c>
      <c r="C7" s="38">
        <v>74.92210709368887</v>
      </c>
      <c r="D7" s="38">
        <v>71.41187470780739</v>
      </c>
      <c r="E7" s="38">
        <v>77.03114024818544</v>
      </c>
      <c r="F7" s="38">
        <v>65.01383273036816</v>
      </c>
      <c r="G7" s="38">
        <v>68.03705848291835</v>
      </c>
      <c r="H7" s="38">
        <v>61.72704388749042</v>
      </c>
      <c r="I7" s="38">
        <v>64.3520782396088</v>
      </c>
      <c r="J7" s="38">
        <v>70.89657773168663</v>
      </c>
      <c r="K7" s="38">
        <v>63.2439706034572</v>
      </c>
      <c r="L7" s="38">
        <v>69.04995102840353</v>
      </c>
      <c r="M7" s="38">
        <v>70.72293097808308</v>
      </c>
      <c r="N7" s="39">
        <f>('[1]Tabla cred. plan'!C7/'[1]Tabla tot cred. matr'!B7)*100</f>
        <v>58.52257316862687</v>
      </c>
    </row>
    <row r="8" spans="1:14" s="27" customFormat="1" ht="12.75">
      <c r="A8" s="36" t="s">
        <v>18</v>
      </c>
      <c r="B8" s="37">
        <v>83.20687910976227</v>
      </c>
      <c r="C8" s="38">
        <v>77.1187135942243</v>
      </c>
      <c r="D8" s="38">
        <v>68.26815642458101</v>
      </c>
      <c r="E8" s="38">
        <v>65.4772604709689</v>
      </c>
      <c r="F8" s="38">
        <v>64.97602281073142</v>
      </c>
      <c r="G8" s="38">
        <v>63.10136495860371</v>
      </c>
      <c r="H8" s="38">
        <v>62.05056179775281</v>
      </c>
      <c r="I8" s="38">
        <v>61.46469049694856</v>
      </c>
      <c r="J8" s="38">
        <v>60.299895758158925</v>
      </c>
      <c r="K8" s="38">
        <v>60.665362035225044</v>
      </c>
      <c r="L8" s="38">
        <v>60.585380649074914</v>
      </c>
      <c r="M8" s="38">
        <v>52.95885151489858</v>
      </c>
      <c r="N8" s="39">
        <f>('[1]Tabla cred. plan'!C8/'[1]Tabla tot cred. matr'!B8)*100</f>
        <v>52.7245262900682</v>
      </c>
    </row>
    <row r="9" spans="1:14" s="27" customFormat="1" ht="12.75">
      <c r="A9" s="36" t="s">
        <v>19</v>
      </c>
      <c r="B9" s="37">
        <v>79.50248756218905</v>
      </c>
      <c r="C9" s="38">
        <v>82.43062003507686</v>
      </c>
      <c r="D9" s="38">
        <v>72.18606011848168</v>
      </c>
      <c r="E9" s="38">
        <v>71.5121722846442</v>
      </c>
      <c r="F9" s="38">
        <v>61.9165913881361</v>
      </c>
      <c r="G9" s="38">
        <v>59.6465623909388</v>
      </c>
      <c r="H9" s="38">
        <v>63.148103489854265</v>
      </c>
      <c r="I9" s="38">
        <v>62.20157774548474</v>
      </c>
      <c r="J9" s="38">
        <v>57.90037493304767</v>
      </c>
      <c r="K9" s="38">
        <v>57.04697986577181</v>
      </c>
      <c r="L9" s="38">
        <v>57.248960190136664</v>
      </c>
      <c r="M9" s="38">
        <v>50.29599271402551</v>
      </c>
      <c r="N9" s="39">
        <f>('[1]Tabla cred. plan'!C9/'[1]Tabla tot cred. matr'!B9)*100</f>
        <v>48.157744835155675</v>
      </c>
    </row>
    <row r="10" spans="1:14" s="27" customFormat="1" ht="12.75">
      <c r="A10" s="36" t="s">
        <v>20</v>
      </c>
      <c r="B10" s="37">
        <v>96.54710023466309</v>
      </c>
      <c r="C10" s="38">
        <v>96.89681090948137</v>
      </c>
      <c r="D10" s="38">
        <v>99.78257411040993</v>
      </c>
      <c r="E10" s="38">
        <v>95.74733342568223</v>
      </c>
      <c r="F10" s="38">
        <v>101.72978027115474</v>
      </c>
      <c r="G10" s="38">
        <v>100.62893081761007</v>
      </c>
      <c r="H10" s="38">
        <v>102.10204184016456</v>
      </c>
      <c r="I10" s="38">
        <v>102.18293342955079</v>
      </c>
      <c r="J10" s="38">
        <v>106.18672665916759</v>
      </c>
      <c r="K10" s="38">
        <v>101.4584654407102</v>
      </c>
      <c r="L10" s="38">
        <v>104.82733518358434</v>
      </c>
      <c r="M10" s="38">
        <v>104.81995288486708</v>
      </c>
      <c r="N10" s="39">
        <f>('[1]Tabla cred. plan'!C10/'[1]Tabla tot cred. matr'!B10)*100</f>
        <v>95.1464078772471</v>
      </c>
    </row>
    <row r="11" spans="1:14" s="27" customFormat="1" ht="12.75">
      <c r="A11" s="36" t="s">
        <v>21</v>
      </c>
      <c r="B11" s="37">
        <v>90.14203131579956</v>
      </c>
      <c r="C11" s="38">
        <v>92.78400076919378</v>
      </c>
      <c r="D11" s="38">
        <v>95.87345853849841</v>
      </c>
      <c r="E11" s="38">
        <v>99.34702826366713</v>
      </c>
      <c r="F11" s="38">
        <v>109.86138196384336</v>
      </c>
      <c r="G11" s="38">
        <v>100.66952121448034</v>
      </c>
      <c r="H11" s="38">
        <v>91.65677280086346</v>
      </c>
      <c r="I11" s="38">
        <v>93.38302602327711</v>
      </c>
      <c r="J11" s="38">
        <v>95.67936544255043</v>
      </c>
      <c r="K11" s="38">
        <v>93.16170555108609</v>
      </c>
      <c r="L11" s="38">
        <v>96.18210997550469</v>
      </c>
      <c r="M11" s="38">
        <v>98.9170868810449</v>
      </c>
      <c r="N11" s="39">
        <f>('[1]Tabla cred. plan'!C11/'[1]Tabla tot cred. matr'!B11)*100</f>
        <v>97.62780940964939</v>
      </c>
    </row>
    <row r="12" spans="1:14" s="27" customFormat="1" ht="12.75">
      <c r="A12" s="36" t="s">
        <v>22</v>
      </c>
      <c r="B12" s="37">
        <v>91.18520518358531</v>
      </c>
      <c r="C12" s="38">
        <v>96.626272970359</v>
      </c>
      <c r="D12" s="38">
        <v>91.37838869797633</v>
      </c>
      <c r="E12" s="38">
        <v>92.72107703480252</v>
      </c>
      <c r="F12" s="38">
        <v>86.64172661870504</v>
      </c>
      <c r="G12" s="38">
        <v>93.93420459666515</v>
      </c>
      <c r="H12" s="38">
        <v>104.95712194101652</v>
      </c>
      <c r="I12" s="38">
        <v>73.1957612939208</v>
      </c>
      <c r="J12" s="38">
        <v>93.86652256146988</v>
      </c>
      <c r="K12" s="38">
        <v>86.3672686591018</v>
      </c>
      <c r="L12" s="38">
        <v>91.49876090938477</v>
      </c>
      <c r="M12" s="38">
        <v>93.5984481086324</v>
      </c>
      <c r="N12" s="39">
        <f>('[1]Tabla cred. plan'!C12/'[1]Tabla tot cred. matr'!B12)*100</f>
        <v>87.02499591570006</v>
      </c>
    </row>
    <row r="13" spans="1:14" s="27" customFormat="1" ht="12.75">
      <c r="A13" s="36" t="s">
        <v>46</v>
      </c>
      <c r="B13" s="37">
        <v>85.65792718007725</v>
      </c>
      <c r="C13" s="38">
        <v>84.89553011190893</v>
      </c>
      <c r="D13" s="38">
        <v>79.09836065573771</v>
      </c>
      <c r="E13" s="38">
        <v>82.92466108600637</v>
      </c>
      <c r="F13" s="38">
        <v>88.53211009174312</v>
      </c>
      <c r="G13" s="38">
        <v>92.06494816989267</v>
      </c>
      <c r="H13" s="38">
        <v>102.22457627118644</v>
      </c>
      <c r="I13" s="38">
        <v>104.877733212576</v>
      </c>
      <c r="J13" s="38">
        <v>101.78498985801217</v>
      </c>
      <c r="K13" s="38">
        <v>99.6355906468266</v>
      </c>
      <c r="L13" s="38">
        <v>107.43111605900361</v>
      </c>
      <c r="M13" s="38">
        <v>98.39299567771252</v>
      </c>
      <c r="N13" s="39">
        <f>('[1]Tabla cred. plan'!C13/'[1]Tabla tot cred. matr'!B13)*100</f>
        <v>77.12287712287711</v>
      </c>
    </row>
    <row r="14" spans="1:14" s="27" customFormat="1" ht="12.75">
      <c r="A14" s="36" t="s">
        <v>24</v>
      </c>
      <c r="B14" s="37">
        <v>73.87647369347175</v>
      </c>
      <c r="C14" s="38">
        <v>72.7995654980888</v>
      </c>
      <c r="D14" s="38">
        <v>68.45298141366682</v>
      </c>
      <c r="E14" s="38">
        <v>63.40096506017092</v>
      </c>
      <c r="F14" s="38">
        <v>63.835744283714426</v>
      </c>
      <c r="G14" s="38">
        <v>60.874007010374655</v>
      </c>
      <c r="H14" s="38">
        <v>56.16809313909589</v>
      </c>
      <c r="I14" s="38">
        <v>55.2485316725137</v>
      </c>
      <c r="J14" s="38">
        <v>57.508779177855814</v>
      </c>
      <c r="K14" s="38">
        <v>58.084382259197234</v>
      </c>
      <c r="L14" s="38">
        <v>57.109692396982005</v>
      </c>
      <c r="M14" s="38">
        <v>54.41020191285866</v>
      </c>
      <c r="N14" s="39">
        <f>('[1]Tabla cred. plan'!C14/'[1]Tabla tot cred. matr'!B14)*100</f>
        <v>54.677488252883386</v>
      </c>
    </row>
    <row r="15" spans="1:14" s="27" customFormat="1" ht="12.75">
      <c r="A15" s="36" t="s">
        <v>25</v>
      </c>
      <c r="B15" s="37"/>
      <c r="C15" s="38"/>
      <c r="D15" s="38"/>
      <c r="E15" s="38"/>
      <c r="F15" s="38">
        <v>99.31492630267802</v>
      </c>
      <c r="G15" s="38">
        <v>97.80990856899851</v>
      </c>
      <c r="H15" s="38">
        <v>99.19137466307278</v>
      </c>
      <c r="I15" s="38">
        <v>99.88238487288518</v>
      </c>
      <c r="J15" s="38">
        <v>88.60353130016051</v>
      </c>
      <c r="K15" s="38">
        <v>94.14683308783627</v>
      </c>
      <c r="L15" s="38">
        <v>93.279258400927</v>
      </c>
      <c r="M15" s="38">
        <v>94.67107680999632</v>
      </c>
      <c r="N15" s="39">
        <f>('[1]Tabla cred. plan'!C15/'[1]Tabla tot cred. matr'!B15)*100</f>
        <v>89.00105152471083</v>
      </c>
    </row>
    <row r="16" spans="1:14" s="27" customFormat="1" ht="12.75">
      <c r="A16" s="36" t="s">
        <v>26</v>
      </c>
      <c r="B16" s="37"/>
      <c r="C16" s="38"/>
      <c r="D16" s="38"/>
      <c r="E16" s="38"/>
      <c r="F16" s="38"/>
      <c r="G16" s="38"/>
      <c r="H16" s="38"/>
      <c r="I16" s="38">
        <v>93.90243902439023</v>
      </c>
      <c r="J16" s="38">
        <v>97.45587138476837</v>
      </c>
      <c r="K16" s="38">
        <v>105.30714584203929</v>
      </c>
      <c r="L16" s="38">
        <v>85.11652858079513</v>
      </c>
      <c r="M16" s="38">
        <v>96.85788411646008</v>
      </c>
      <c r="N16" s="39">
        <f>('[1]Tabla cred. plan'!C16/'[1]Tabla tot cred. matr'!B16)*100</f>
        <v>73.83757350415262</v>
      </c>
    </row>
    <row r="17" spans="1:14" s="27" customFormat="1" ht="12.75">
      <c r="A17" s="36" t="s">
        <v>47</v>
      </c>
      <c r="B17" s="37">
        <v>90.6801007556675</v>
      </c>
      <c r="C17" s="38">
        <v>77.37237351134037</v>
      </c>
      <c r="D17" s="38">
        <v>74.98488208022576</v>
      </c>
      <c r="E17" s="38">
        <v>78.45701209545604</v>
      </c>
      <c r="F17" s="38">
        <v>72.85974499089252</v>
      </c>
      <c r="G17" s="38">
        <v>77.06347596836342</v>
      </c>
      <c r="H17" s="38">
        <v>58.4070796460177</v>
      </c>
      <c r="I17" s="38">
        <v>54.59057071960298</v>
      </c>
      <c r="J17" s="38">
        <v>67.90210779459612</v>
      </c>
      <c r="K17" s="38">
        <v>61.91950464396285</v>
      </c>
      <c r="L17" s="38">
        <v>90.29345372460497</v>
      </c>
      <c r="M17" s="38"/>
      <c r="N17" s="39"/>
    </row>
    <row r="18" spans="1:14" s="27" customFormat="1" ht="12.75">
      <c r="A18" s="36" t="s">
        <v>48</v>
      </c>
      <c r="B18" s="37"/>
      <c r="C18" s="38"/>
      <c r="D18" s="38"/>
      <c r="E18" s="38"/>
      <c r="F18" s="38"/>
      <c r="G18" s="38"/>
      <c r="H18" s="38"/>
      <c r="I18" s="38"/>
      <c r="J18" s="38">
        <v>104.71204188481676</v>
      </c>
      <c r="K18" s="38">
        <v>105.68031704095114</v>
      </c>
      <c r="L18" s="38">
        <v>120.06003001500751</v>
      </c>
      <c r="M18" s="38">
        <v>103.21100917431193</v>
      </c>
      <c r="N18" s="39">
        <f>('[1]Tabla cred. plan'!C17/'[1]Tabla tot cred. matr'!B17)*100</f>
        <v>94.57357824387374</v>
      </c>
    </row>
    <row r="19" spans="1:14" s="27" customFormat="1" ht="12.75">
      <c r="A19" s="36" t="s">
        <v>28</v>
      </c>
      <c r="B19" s="37">
        <v>91.16131589377726</v>
      </c>
      <c r="C19" s="38">
        <v>82.83479061205706</v>
      </c>
      <c r="D19" s="38">
        <v>80.1153661272232</v>
      </c>
      <c r="E19" s="38">
        <v>73.9963264235109</v>
      </c>
      <c r="F19" s="38">
        <v>69.16733173716413</v>
      </c>
      <c r="G19" s="38">
        <v>76.02468047598062</v>
      </c>
      <c r="H19" s="38">
        <v>67.64705882352942</v>
      </c>
      <c r="I19" s="38">
        <v>71.94963525532128</v>
      </c>
      <c r="J19" s="38">
        <v>71.88049867095953</v>
      </c>
      <c r="K19" s="38">
        <v>71.57933376158576</v>
      </c>
      <c r="L19" s="38">
        <v>67.82627721255881</v>
      </c>
      <c r="M19" s="38">
        <v>74.2831674342594</v>
      </c>
      <c r="N19" s="39">
        <f>('[1]Tabla cred. plan'!C18/'[1]Tabla tot cred. matr'!B18)*100</f>
        <v>65.01128668171557</v>
      </c>
    </row>
    <row r="20" spans="1:14" s="27" customFormat="1" ht="12.75">
      <c r="A20" s="36" t="s">
        <v>49</v>
      </c>
      <c r="B20" s="37">
        <v>105.3529537214758</v>
      </c>
      <c r="C20" s="38">
        <v>105.26315789473684</v>
      </c>
      <c r="D20" s="38">
        <v>103.35689045936395</v>
      </c>
      <c r="E20" s="38">
        <v>98.91118982028073</v>
      </c>
      <c r="F20" s="38">
        <v>97.90794979079497</v>
      </c>
      <c r="G20" s="38">
        <v>97.7035490605428</v>
      </c>
      <c r="H20" s="38">
        <v>92.19858156028369</v>
      </c>
      <c r="I20" s="38">
        <v>91.11181905065308</v>
      </c>
      <c r="J20" s="38">
        <v>94.21238047307499</v>
      </c>
      <c r="K20" s="38">
        <v>92.32276233623118</v>
      </c>
      <c r="L20" s="38">
        <v>98.13874788494078</v>
      </c>
      <c r="M20" s="38">
        <v>91.21122599704579</v>
      </c>
      <c r="N20" s="39">
        <f>('[1]Tabla cred. plan'!C19/'[1]Tabla tot cred. matr'!B19)*100</f>
        <v>79.49667783853708</v>
      </c>
    </row>
    <row r="21" spans="1:14" s="27" customFormat="1" ht="12.75">
      <c r="A21" s="36" t="s">
        <v>29</v>
      </c>
      <c r="B21" s="37">
        <v>89.02077151335311</v>
      </c>
      <c r="C21" s="38">
        <v>91.14436817823788</v>
      </c>
      <c r="D21" s="38">
        <v>83.1758034026465</v>
      </c>
      <c r="E21" s="38">
        <v>73.43941248470011</v>
      </c>
      <c r="F21" s="38">
        <v>78.24615818412519</v>
      </c>
      <c r="G21" s="38">
        <v>73.00158170093685</v>
      </c>
      <c r="H21" s="38">
        <v>72.44485054170474</v>
      </c>
      <c r="I21" s="38">
        <v>81.56606851549756</v>
      </c>
      <c r="J21" s="38">
        <v>78.82403067746058</v>
      </c>
      <c r="K21" s="38">
        <v>89.60318589105391</v>
      </c>
      <c r="L21" s="38">
        <v>82.46656760772659</v>
      </c>
      <c r="M21" s="38">
        <v>102.96010296010296</v>
      </c>
      <c r="N21" s="39">
        <f>('[1]Tabla cred. plan'!C20/'[1]Tabla tot cred. matr'!B20)*100</f>
        <v>79.33854150834424</v>
      </c>
    </row>
    <row r="22" spans="1:14" s="27" customFormat="1" ht="12.75">
      <c r="A22" s="36" t="s">
        <v>30</v>
      </c>
      <c r="B22" s="37">
        <v>92.82700421940928</v>
      </c>
      <c r="C22" s="38">
        <v>88.13268865903666</v>
      </c>
      <c r="D22" s="38">
        <v>83.79888268156425</v>
      </c>
      <c r="E22" s="38">
        <v>85.39709649871904</v>
      </c>
      <c r="F22" s="38">
        <v>87.59124087591242</v>
      </c>
      <c r="G22" s="38">
        <v>79.82806263432607</v>
      </c>
      <c r="H22" s="38">
        <v>82.87865184059673</v>
      </c>
      <c r="I22" s="38">
        <v>75.93334739506433</v>
      </c>
      <c r="J22" s="38">
        <v>74.4186046511628</v>
      </c>
      <c r="K22" s="38">
        <v>75.89556769884639</v>
      </c>
      <c r="L22" s="38">
        <v>73.60157016683021</v>
      </c>
      <c r="M22" s="38">
        <v>78.82769075290551</v>
      </c>
      <c r="N22" s="39">
        <f>('[1]Tabla cred. plan'!C21/'[1]Tabla tot cred. matr'!B21)*100</f>
        <v>54.31481150616402</v>
      </c>
    </row>
    <row r="23" spans="1:14" s="27" customFormat="1" ht="12.75">
      <c r="A23" s="36" t="s">
        <v>31</v>
      </c>
      <c r="B23" s="37">
        <v>89.44840152393573</v>
      </c>
      <c r="C23" s="38">
        <v>92.41641750475674</v>
      </c>
      <c r="D23" s="38">
        <v>81.92457737321196</v>
      </c>
      <c r="E23" s="38">
        <v>81.03822890363497</v>
      </c>
      <c r="F23" s="38">
        <v>89.82035928143712</v>
      </c>
      <c r="G23" s="38">
        <v>90.90220437845618</v>
      </c>
      <c r="H23" s="38">
        <v>90.78872706638926</v>
      </c>
      <c r="I23" s="38">
        <v>81.97965689995445</v>
      </c>
      <c r="J23" s="38">
        <v>84.69650419330732</v>
      </c>
      <c r="K23" s="38">
        <v>92.20130618517096</v>
      </c>
      <c r="L23" s="38">
        <v>72.29585689127815</v>
      </c>
      <c r="M23" s="38">
        <v>90.49773755656109</v>
      </c>
      <c r="N23" s="39">
        <f>('[1]Tabla cred. plan'!C22/'[1]Tabla tot cred. matr'!B22)*100</f>
        <v>76.0083363981856</v>
      </c>
    </row>
    <row r="24" spans="1:14" s="27" customFormat="1" ht="12.75">
      <c r="A24" s="36" t="s">
        <v>32</v>
      </c>
      <c r="B24" s="37"/>
      <c r="C24" s="38"/>
      <c r="D24" s="38">
        <v>98.53600050482741</v>
      </c>
      <c r="E24" s="38">
        <v>89.60167089362972</v>
      </c>
      <c r="F24" s="38">
        <v>88.0199362333712</v>
      </c>
      <c r="G24" s="38">
        <v>82.46011681631941</v>
      </c>
      <c r="H24" s="38">
        <v>80.70484813391589</v>
      </c>
      <c r="I24" s="38">
        <v>78.26734842951059</v>
      </c>
      <c r="J24" s="38">
        <v>75.26854796304178</v>
      </c>
      <c r="K24" s="38">
        <v>74.03240926744343</v>
      </c>
      <c r="L24" s="38">
        <v>96.87756166629407</v>
      </c>
      <c r="M24" s="38">
        <v>78.31291603736645</v>
      </c>
      <c r="N24" s="39">
        <f>('[1]Tabla cred. plan'!C23/'[1]Tabla tot cred. matr'!B23)*100</f>
        <v>71.61264654965395</v>
      </c>
    </row>
    <row r="25" spans="1:14" s="27" customFormat="1" ht="12.75">
      <c r="A25" s="36" t="s">
        <v>33</v>
      </c>
      <c r="B25" s="37">
        <v>89.43291402244856</v>
      </c>
      <c r="C25" s="38">
        <v>82.1478030970666</v>
      </c>
      <c r="D25" s="38">
        <v>79.96686058030006</v>
      </c>
      <c r="E25" s="38">
        <v>73.40555683611412</v>
      </c>
      <c r="F25" s="38">
        <v>71.91718627035534</v>
      </c>
      <c r="G25" s="38">
        <v>70.70853578939735</v>
      </c>
      <c r="H25" s="38">
        <v>71.117343616968</v>
      </c>
      <c r="I25" s="38">
        <v>66.15512702234423</v>
      </c>
      <c r="J25" s="38">
        <v>66.3781602837341</v>
      </c>
      <c r="K25" s="38">
        <v>63.692440109023096</v>
      </c>
      <c r="L25" s="38">
        <v>63.438918014009424</v>
      </c>
      <c r="M25" s="38">
        <v>72.8012067947793</v>
      </c>
      <c r="N25" s="39">
        <f>('[1]Tabla cred. plan'!C24/'[1]Tabla tot cred. matr'!B24)*100</f>
        <v>70.41606710957352</v>
      </c>
    </row>
    <row r="26" spans="1:14" s="27" customFormat="1" ht="12.75">
      <c r="A26" s="36" t="s">
        <v>34</v>
      </c>
      <c r="B26" s="37">
        <v>99.33774834437085</v>
      </c>
      <c r="C26" s="38">
        <v>106.52463382157124</v>
      </c>
      <c r="D26" s="38">
        <v>97.9934671021932</v>
      </c>
      <c r="E26" s="38">
        <v>84.43908323281062</v>
      </c>
      <c r="F26" s="38">
        <v>87.66803039158387</v>
      </c>
      <c r="G26" s="38">
        <v>84.71313053523296</v>
      </c>
      <c r="H26" s="38">
        <v>80.0942285041225</v>
      </c>
      <c r="I26" s="38">
        <v>73.66482504604052</v>
      </c>
      <c r="J26" s="38">
        <v>95.49071618037135</v>
      </c>
      <c r="K26" s="38">
        <v>82.98755186721992</v>
      </c>
      <c r="L26" s="38">
        <v>87.527352297593</v>
      </c>
      <c r="M26" s="38">
        <v>82.89201013124568</v>
      </c>
      <c r="N26" s="39">
        <f>('[1]Tabla cred. plan'!C25/'[1]Tabla tot cred. matr'!B25)*100</f>
        <v>77.46188710341985</v>
      </c>
    </row>
    <row r="27" spans="1:14" s="27" customFormat="1" ht="12.75">
      <c r="A27" s="36" t="s">
        <v>35</v>
      </c>
      <c r="B27" s="37"/>
      <c r="C27" s="38"/>
      <c r="D27" s="38"/>
      <c r="E27" s="38">
        <v>90.95330739299611</v>
      </c>
      <c r="F27" s="38">
        <v>86.3431151241535</v>
      </c>
      <c r="G27" s="38">
        <v>77.56117793446703</v>
      </c>
      <c r="H27" s="38">
        <v>78.50985221674877</v>
      </c>
      <c r="I27" s="38">
        <v>77.31177362304193</v>
      </c>
      <c r="J27" s="38">
        <v>71.25523935583499</v>
      </c>
      <c r="K27" s="38">
        <v>71.2010382255781</v>
      </c>
      <c r="L27" s="38">
        <v>64.37071763433106</v>
      </c>
      <c r="M27" s="38">
        <v>64.88005368226808</v>
      </c>
      <c r="N27" s="39">
        <f>('[1]Tabla cred. plan'!C26/'[1]Tabla tot cred. matr'!B26)*100</f>
        <v>64.53523369385813</v>
      </c>
    </row>
    <row r="28" spans="1:14" s="27" customFormat="1" ht="12.75">
      <c r="A28" s="36" t="s">
        <v>36</v>
      </c>
      <c r="B28" s="37"/>
      <c r="C28" s="38"/>
      <c r="D28" s="38"/>
      <c r="E28" s="38"/>
      <c r="F28" s="38"/>
      <c r="G28" s="38">
        <v>97.94212058625924</v>
      </c>
      <c r="H28" s="38">
        <v>90.12970969734404</v>
      </c>
      <c r="I28" s="38">
        <v>89.34641157618724</v>
      </c>
      <c r="J28" s="38">
        <v>85.15671200473093</v>
      </c>
      <c r="K28" s="38">
        <v>82.17784859477236</v>
      </c>
      <c r="L28" s="38">
        <v>79.52505867734364</v>
      </c>
      <c r="M28" s="38">
        <v>78.1062656298174</v>
      </c>
      <c r="N28" s="39">
        <f>('[1]Tabla cred. plan'!C27/'[1]Tabla tot cred. matr'!B27)*100</f>
        <v>71.93262007739585</v>
      </c>
    </row>
    <row r="29" spans="1:14" s="27" customFormat="1" ht="12.75">
      <c r="A29" s="36" t="s">
        <v>37</v>
      </c>
      <c r="B29" s="37"/>
      <c r="C29" s="38">
        <v>99.60641840750833</v>
      </c>
      <c r="D29" s="38">
        <v>95.46925566343042</v>
      </c>
      <c r="E29" s="38">
        <v>91.79441902774434</v>
      </c>
      <c r="F29" s="38">
        <v>90.72437265061465</v>
      </c>
      <c r="G29" s="38">
        <v>91.98131670276335</v>
      </c>
      <c r="H29" s="38">
        <v>91.64066931366987</v>
      </c>
      <c r="I29" s="38">
        <v>89.05231381868397</v>
      </c>
      <c r="J29" s="38">
        <v>83.08780200353564</v>
      </c>
      <c r="K29" s="38">
        <v>93.15199562602515</v>
      </c>
      <c r="L29" s="38">
        <v>88.9762632881899</v>
      </c>
      <c r="M29" s="38">
        <v>82.79228949620011</v>
      </c>
      <c r="N29" s="39">
        <f>('[1]Tabla cred. plan'!C28/'[1]Tabla tot cred. matr'!B28)*100</f>
        <v>82.97931034482758</v>
      </c>
    </row>
    <row r="30" spans="1:14" s="27" customFormat="1" ht="12.75">
      <c r="A30" s="36" t="s">
        <v>38</v>
      </c>
      <c r="B30" s="37">
        <v>84.57931814433476</v>
      </c>
      <c r="C30" s="38">
        <v>80.7062376582646</v>
      </c>
      <c r="D30" s="38">
        <v>78.74478744787447</v>
      </c>
      <c r="E30" s="38">
        <v>82.2645427470696</v>
      </c>
      <c r="F30" s="38">
        <v>75.10962508221881</v>
      </c>
      <c r="G30" s="38">
        <v>68.06985607827521</v>
      </c>
      <c r="H30" s="38">
        <v>70.0835192197956</v>
      </c>
      <c r="I30" s="38">
        <v>72.20143884892086</v>
      </c>
      <c r="J30" s="38">
        <v>69.53562850280224</v>
      </c>
      <c r="K30" s="38">
        <v>73.78837287754413</v>
      </c>
      <c r="L30" s="38">
        <v>65.9265584970111</v>
      </c>
      <c r="M30" s="38">
        <v>81.15874313748394</v>
      </c>
      <c r="N30" s="39">
        <f>('[1]Tabla cred. plan'!C29/'[1]Tabla tot cred. matr'!B29)*100</f>
        <v>76.36574030870304</v>
      </c>
    </row>
    <row r="31" spans="1:14" s="27" customFormat="1" ht="13.5" thickBot="1">
      <c r="A31" s="40" t="s">
        <v>39</v>
      </c>
      <c r="B31" s="41"/>
      <c r="C31" s="42"/>
      <c r="D31" s="42"/>
      <c r="E31" s="42"/>
      <c r="F31" s="42"/>
      <c r="G31" s="42">
        <v>96.08316706920088</v>
      </c>
      <c r="H31" s="42">
        <v>97.07623982235381</v>
      </c>
      <c r="I31" s="42">
        <v>90.92341250605914</v>
      </c>
      <c r="J31" s="42">
        <v>83.29437815229426</v>
      </c>
      <c r="K31" s="42">
        <v>82.99790237541811</v>
      </c>
      <c r="L31" s="42">
        <v>85.38102643856921</v>
      </c>
      <c r="M31" s="42">
        <v>85.73340769659788</v>
      </c>
      <c r="N31" s="43">
        <f>('[1]Tabla cred. plan'!C30/'[1]Tabla tot cred. matr'!B30)*100</f>
        <v>88.26133172565879</v>
      </c>
    </row>
    <row r="32" spans="1:14" s="27" customFormat="1" ht="13.5" thickBot="1">
      <c r="A32" s="44" t="s">
        <v>50</v>
      </c>
      <c r="B32" s="45">
        <v>84.5890287043918</v>
      </c>
      <c r="C32" s="45">
        <v>82.39169107856192</v>
      </c>
      <c r="D32" s="45">
        <v>80.23580652009863</v>
      </c>
      <c r="E32" s="45">
        <v>77.87037176854312</v>
      </c>
      <c r="F32" s="45">
        <v>77.06355768501703</v>
      </c>
      <c r="G32" s="45">
        <v>78.46444984198396</v>
      </c>
      <c r="H32" s="45">
        <v>76.57954970600682</v>
      </c>
      <c r="I32" s="45">
        <v>76.00139305124046</v>
      </c>
      <c r="J32" s="45">
        <v>76.84309322778081</v>
      </c>
      <c r="K32" s="45">
        <v>75.81523587203264</v>
      </c>
      <c r="L32" s="45">
        <v>78.50913058107405</v>
      </c>
      <c r="M32" s="45">
        <v>76.71888650154652</v>
      </c>
      <c r="N32" s="46">
        <f>('[1]Tabla cred. plan'!C31/'[1]Tabla tot cred. matr'!B31)*100</f>
        <v>68.40631083746736</v>
      </c>
    </row>
  </sheetData>
  <mergeCells count="2">
    <mergeCell ref="A1:N1"/>
    <mergeCell ref="A2:N2"/>
  </mergeCells>
  <printOptions/>
  <pageMargins left="0.75" right="0.75" top="1" bottom="1" header="0" footer="0"/>
  <pageSetup fitToHeight="1" fitToWidth="1" horizontalDpi="1200" verticalDpi="12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21.7109375" style="2" customWidth="1"/>
    <col min="2" max="14" width="7.57421875" style="2" bestFit="1" customWidth="1"/>
    <col min="15" max="16384" width="11.421875" style="2" customWidth="1"/>
  </cols>
  <sheetData>
    <row r="1" spans="1:14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thickBot="1"/>
    <row r="4" spans="2:14" ht="13.5" thickBo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2.75">
      <c r="A5" s="6" t="s">
        <v>15</v>
      </c>
      <c r="B5" s="7">
        <v>3.23</v>
      </c>
      <c r="C5" s="8">
        <v>6.45</v>
      </c>
      <c r="D5" s="8">
        <v>0</v>
      </c>
      <c r="E5" s="8">
        <v>0</v>
      </c>
      <c r="F5" s="8">
        <v>6.12</v>
      </c>
      <c r="G5" s="8">
        <v>4.29</v>
      </c>
      <c r="H5" s="8">
        <v>7.69</v>
      </c>
      <c r="I5" s="8">
        <v>3.23</v>
      </c>
      <c r="J5" s="8">
        <v>4.55</v>
      </c>
      <c r="K5" s="8">
        <v>0</v>
      </c>
      <c r="L5" s="8">
        <v>5.555555555555555</v>
      </c>
      <c r="M5" s="8">
        <v>18.18</v>
      </c>
      <c r="N5" s="9">
        <v>31.25</v>
      </c>
    </row>
    <row r="6" spans="1:14" ht="12.75">
      <c r="A6" s="10" t="s">
        <v>16</v>
      </c>
      <c r="B6" s="11">
        <v>4.76</v>
      </c>
      <c r="C6" s="12">
        <v>9</v>
      </c>
      <c r="D6" s="12">
        <v>4.85</v>
      </c>
      <c r="E6" s="12">
        <v>4.49</v>
      </c>
      <c r="F6" s="12">
        <v>4.44</v>
      </c>
      <c r="G6" s="12">
        <v>3.75</v>
      </c>
      <c r="H6" s="12">
        <v>5.66</v>
      </c>
      <c r="I6" s="12">
        <v>13.64</v>
      </c>
      <c r="J6" s="12">
        <v>13.51</v>
      </c>
      <c r="K6" s="12">
        <v>6.67</v>
      </c>
      <c r="L6" s="12">
        <v>17.24137931034483</v>
      </c>
      <c r="M6" s="12">
        <v>23.08</v>
      </c>
      <c r="N6" s="13">
        <v>18.18</v>
      </c>
    </row>
    <row r="7" spans="1:14" ht="12.75">
      <c r="A7" s="10" t="s">
        <v>17</v>
      </c>
      <c r="B7" s="11">
        <v>10.94</v>
      </c>
      <c r="C7" s="12">
        <v>5.97</v>
      </c>
      <c r="D7" s="12">
        <v>4.55</v>
      </c>
      <c r="E7" s="12">
        <v>5.45</v>
      </c>
      <c r="F7" s="12">
        <v>6.06</v>
      </c>
      <c r="G7" s="12">
        <v>6.52</v>
      </c>
      <c r="H7" s="12">
        <v>6.06</v>
      </c>
      <c r="I7" s="12">
        <v>9.09</v>
      </c>
      <c r="J7" s="12">
        <v>10.53</v>
      </c>
      <c r="K7" s="12">
        <v>5.71</v>
      </c>
      <c r="L7" s="12">
        <v>15.384615384615385</v>
      </c>
      <c r="M7" s="12">
        <v>14.29</v>
      </c>
      <c r="N7" s="13">
        <v>31.25</v>
      </c>
    </row>
    <row r="8" spans="1:14" ht="12.75">
      <c r="A8" s="10" t="s">
        <v>18</v>
      </c>
      <c r="B8" s="11">
        <v>3.8</v>
      </c>
      <c r="C8" s="12">
        <v>8.85</v>
      </c>
      <c r="D8" s="12">
        <v>2.88</v>
      </c>
      <c r="E8" s="12">
        <v>2.02</v>
      </c>
      <c r="F8" s="12">
        <v>2.22</v>
      </c>
      <c r="G8" s="12">
        <v>3.13</v>
      </c>
      <c r="H8" s="12">
        <v>6.45</v>
      </c>
      <c r="I8" s="12">
        <v>5.17</v>
      </c>
      <c r="J8" s="12">
        <v>2.27</v>
      </c>
      <c r="K8" s="12">
        <v>10.34</v>
      </c>
      <c r="L8" s="12">
        <v>15.384615384615385</v>
      </c>
      <c r="M8" s="12">
        <v>5.88</v>
      </c>
      <c r="N8" s="13">
        <v>4</v>
      </c>
    </row>
    <row r="9" spans="1:14" ht="12.75">
      <c r="A9" s="10" t="s">
        <v>19</v>
      </c>
      <c r="B9" s="11">
        <v>8.47</v>
      </c>
      <c r="C9" s="12">
        <v>6</v>
      </c>
      <c r="D9" s="12">
        <v>5.05</v>
      </c>
      <c r="E9" s="12">
        <v>4.65</v>
      </c>
      <c r="F9" s="12">
        <v>2.5</v>
      </c>
      <c r="G9" s="12">
        <v>5.19</v>
      </c>
      <c r="H9" s="12">
        <v>9.38</v>
      </c>
      <c r="I9" s="12">
        <v>3.17</v>
      </c>
      <c r="J9" s="12">
        <v>12.9</v>
      </c>
      <c r="K9" s="12">
        <v>5.36</v>
      </c>
      <c r="L9" s="12">
        <v>1.9607843137254901</v>
      </c>
      <c r="M9" s="12">
        <v>13.56</v>
      </c>
      <c r="N9" s="13">
        <v>0</v>
      </c>
    </row>
    <row r="10" spans="1:14" ht="12.75">
      <c r="A10" s="10" t="s">
        <v>20</v>
      </c>
      <c r="B10" s="11">
        <v>49.25</v>
      </c>
      <c r="C10" s="12">
        <v>79.63</v>
      </c>
      <c r="D10" s="12">
        <v>73.08</v>
      </c>
      <c r="E10" s="12">
        <v>79.25</v>
      </c>
      <c r="F10" s="12">
        <v>68.42</v>
      </c>
      <c r="G10" s="12">
        <v>62.32</v>
      </c>
      <c r="H10" s="12">
        <v>66.67</v>
      </c>
      <c r="I10" s="12">
        <v>85.25</v>
      </c>
      <c r="J10" s="12">
        <v>79.66</v>
      </c>
      <c r="K10" s="12">
        <v>80</v>
      </c>
      <c r="L10" s="12">
        <v>72.97297297297297</v>
      </c>
      <c r="M10" s="12">
        <v>82.86</v>
      </c>
      <c r="N10" s="13">
        <v>80.28</v>
      </c>
    </row>
    <row r="11" spans="1:14" ht="12.75">
      <c r="A11" s="10" t="s">
        <v>21</v>
      </c>
      <c r="B11" s="11">
        <v>51.39</v>
      </c>
      <c r="C11" s="12">
        <v>76.92</v>
      </c>
      <c r="D11" s="12">
        <v>72.06</v>
      </c>
      <c r="E11" s="12">
        <v>76.81</v>
      </c>
      <c r="F11" s="12">
        <v>67.19</v>
      </c>
      <c r="G11" s="12">
        <v>61.54</v>
      </c>
      <c r="H11" s="12">
        <v>76.62</v>
      </c>
      <c r="I11" s="12">
        <v>82.89</v>
      </c>
      <c r="J11" s="12">
        <v>73.24</v>
      </c>
      <c r="K11" s="12">
        <v>75</v>
      </c>
      <c r="L11" s="12">
        <v>73.61111111111111</v>
      </c>
      <c r="M11" s="12">
        <v>78.08</v>
      </c>
      <c r="N11" s="13">
        <v>70.42</v>
      </c>
    </row>
    <row r="12" spans="1:14" ht="12.75">
      <c r="A12" s="10" t="s">
        <v>22</v>
      </c>
      <c r="B12" s="11">
        <v>47.27</v>
      </c>
      <c r="C12" s="12">
        <v>61.02</v>
      </c>
      <c r="D12" s="12">
        <v>62.5</v>
      </c>
      <c r="E12" s="12">
        <v>55.56</v>
      </c>
      <c r="F12" s="12">
        <v>67.86</v>
      </c>
      <c r="G12" s="12">
        <v>54.69</v>
      </c>
      <c r="H12" s="12">
        <v>37.5</v>
      </c>
      <c r="I12" s="12">
        <v>48.28</v>
      </c>
      <c r="J12" s="12">
        <v>35.29</v>
      </c>
      <c r="K12" s="12">
        <v>34</v>
      </c>
      <c r="L12" s="12">
        <v>16.666666666666664</v>
      </c>
      <c r="M12" s="12">
        <v>49.3</v>
      </c>
      <c r="N12" s="13">
        <v>42.03</v>
      </c>
    </row>
    <row r="13" spans="1:14" ht="12.75">
      <c r="A13" s="10" t="s">
        <v>23</v>
      </c>
      <c r="B13" s="11">
        <v>42.59</v>
      </c>
      <c r="C13" s="12">
        <v>55.17</v>
      </c>
      <c r="D13" s="12">
        <v>53.13</v>
      </c>
      <c r="E13" s="12">
        <v>54.17</v>
      </c>
      <c r="F13" s="12">
        <v>41.82</v>
      </c>
      <c r="G13" s="12">
        <v>19.7</v>
      </c>
      <c r="H13" s="12">
        <v>30.19</v>
      </c>
      <c r="I13" s="12">
        <v>50</v>
      </c>
      <c r="J13" s="12">
        <v>36.76</v>
      </c>
      <c r="K13" s="12">
        <v>49.3</v>
      </c>
      <c r="L13" s="12">
        <v>37.3134328358209</v>
      </c>
      <c r="M13" s="12">
        <v>30.43</v>
      </c>
      <c r="N13" s="13">
        <v>30.3</v>
      </c>
    </row>
    <row r="14" spans="1:14" ht="12.75">
      <c r="A14" s="10" t="s">
        <v>24</v>
      </c>
      <c r="B14" s="11">
        <v>24.22</v>
      </c>
      <c r="C14" s="12">
        <v>27.32</v>
      </c>
      <c r="D14" s="12">
        <v>20</v>
      </c>
      <c r="E14" s="12">
        <v>21.48</v>
      </c>
      <c r="F14" s="12">
        <v>13.4</v>
      </c>
      <c r="G14" s="12">
        <v>12.38</v>
      </c>
      <c r="H14" s="12">
        <v>12.71</v>
      </c>
      <c r="I14" s="12">
        <v>10.78</v>
      </c>
      <c r="J14" s="12">
        <v>14.29</v>
      </c>
      <c r="K14" s="12">
        <v>25</v>
      </c>
      <c r="L14" s="12">
        <v>19.298245614035086</v>
      </c>
      <c r="M14" s="12">
        <v>21.74</v>
      </c>
      <c r="N14" s="13">
        <v>31.82</v>
      </c>
    </row>
    <row r="15" spans="1:14" ht="12.75">
      <c r="A15" s="10" t="s">
        <v>25</v>
      </c>
      <c r="B15" s="11"/>
      <c r="C15" s="12"/>
      <c r="D15" s="12"/>
      <c r="E15" s="12"/>
      <c r="F15" s="12"/>
      <c r="G15" s="12">
        <v>75.86</v>
      </c>
      <c r="H15" s="12">
        <v>72.73</v>
      </c>
      <c r="I15" s="12">
        <v>64.58</v>
      </c>
      <c r="J15" s="12">
        <v>81.58</v>
      </c>
      <c r="K15" s="12">
        <v>58.62</v>
      </c>
      <c r="L15" s="12">
        <v>91.42857142857143</v>
      </c>
      <c r="M15" s="12">
        <v>75.76</v>
      </c>
      <c r="N15" s="13">
        <v>69.7</v>
      </c>
    </row>
    <row r="16" spans="1:14" ht="12.75">
      <c r="A16" s="10" t="s">
        <v>26</v>
      </c>
      <c r="B16" s="11"/>
      <c r="C16" s="12"/>
      <c r="D16" s="12"/>
      <c r="E16" s="12"/>
      <c r="F16" s="12"/>
      <c r="G16" s="12"/>
      <c r="H16" s="12"/>
      <c r="I16" s="12"/>
      <c r="J16" s="12">
        <v>20.88</v>
      </c>
      <c r="K16" s="12">
        <v>9.89</v>
      </c>
      <c r="L16" s="12">
        <v>18.627450980392158</v>
      </c>
      <c r="M16" s="12">
        <v>17.91</v>
      </c>
      <c r="N16" s="13">
        <v>11.48</v>
      </c>
    </row>
    <row r="17" spans="1:14" ht="12.75">
      <c r="A17" s="10" t="s">
        <v>27</v>
      </c>
      <c r="B17" s="11">
        <v>11.54</v>
      </c>
      <c r="C17" s="12">
        <v>25.45</v>
      </c>
      <c r="D17" s="12">
        <v>10.71</v>
      </c>
      <c r="E17" s="12">
        <v>17.39</v>
      </c>
      <c r="F17" s="12">
        <v>30</v>
      </c>
      <c r="G17" s="12">
        <v>29.63</v>
      </c>
      <c r="H17" s="12">
        <v>20</v>
      </c>
      <c r="I17" s="12">
        <v>0</v>
      </c>
      <c r="J17" s="12">
        <v>27.27</v>
      </c>
      <c r="K17" s="12">
        <v>17.86</v>
      </c>
      <c r="L17" s="12">
        <v>23.809523809523807</v>
      </c>
      <c r="M17" s="12">
        <v>45</v>
      </c>
      <c r="N17" s="13">
        <v>45</v>
      </c>
    </row>
    <row r="18" spans="1:14" ht="12.75">
      <c r="A18" s="10" t="s">
        <v>28</v>
      </c>
      <c r="B18" s="11">
        <v>20</v>
      </c>
      <c r="C18" s="12">
        <v>12.04</v>
      </c>
      <c r="D18" s="12">
        <v>14.81</v>
      </c>
      <c r="E18" s="12">
        <v>8.74</v>
      </c>
      <c r="F18" s="12">
        <v>5.26</v>
      </c>
      <c r="G18" s="12">
        <v>14.29</v>
      </c>
      <c r="H18" s="12">
        <v>19.7</v>
      </c>
      <c r="I18" s="12">
        <v>18.29</v>
      </c>
      <c r="J18" s="12">
        <v>23.08</v>
      </c>
      <c r="K18" s="12">
        <v>18.18</v>
      </c>
      <c r="L18" s="12">
        <v>22.22222222222222</v>
      </c>
      <c r="M18" s="12">
        <v>22.22222222222222</v>
      </c>
      <c r="N18" s="13">
        <v>26.92</v>
      </c>
    </row>
    <row r="19" spans="1:14" ht="12.75">
      <c r="A19" s="10" t="s">
        <v>43</v>
      </c>
      <c r="B19" s="11"/>
      <c r="C19" s="12">
        <v>60.87</v>
      </c>
      <c r="D19" s="12">
        <v>33.33</v>
      </c>
      <c r="E19" s="12">
        <v>59.09</v>
      </c>
      <c r="F19" s="12">
        <v>60.47</v>
      </c>
      <c r="G19" s="12">
        <v>58.33</v>
      </c>
      <c r="H19" s="12">
        <v>63.41</v>
      </c>
      <c r="I19" s="12">
        <v>60</v>
      </c>
      <c r="J19" s="12">
        <v>65</v>
      </c>
      <c r="K19" s="12">
        <v>68.18</v>
      </c>
      <c r="L19" s="12">
        <v>60</v>
      </c>
      <c r="M19" s="12">
        <v>58.54</v>
      </c>
      <c r="N19" s="13">
        <v>25.71</v>
      </c>
    </row>
    <row r="20" spans="1:14" ht="12.75">
      <c r="A20" s="10" t="s">
        <v>29</v>
      </c>
      <c r="B20" s="11"/>
      <c r="C20" s="12">
        <v>17.71</v>
      </c>
      <c r="D20" s="12">
        <v>13.95</v>
      </c>
      <c r="E20" s="12">
        <v>3.03</v>
      </c>
      <c r="F20" s="12">
        <v>15.38</v>
      </c>
      <c r="G20" s="12">
        <v>11.43</v>
      </c>
      <c r="H20" s="12">
        <v>37.84</v>
      </c>
      <c r="I20" s="12">
        <v>21.05</v>
      </c>
      <c r="J20" s="12">
        <v>35.14</v>
      </c>
      <c r="K20" s="12">
        <v>35.19</v>
      </c>
      <c r="L20" s="12">
        <v>39.130434782608695</v>
      </c>
      <c r="M20" s="12">
        <v>43.24</v>
      </c>
      <c r="N20" s="13">
        <v>25</v>
      </c>
    </row>
    <row r="21" spans="1:14" ht="12.75">
      <c r="A21" s="10" t="s">
        <v>30</v>
      </c>
      <c r="B21" s="11">
        <v>38</v>
      </c>
      <c r="C21" s="12">
        <v>44.64</v>
      </c>
      <c r="D21" s="12">
        <v>31.91</v>
      </c>
      <c r="E21" s="12">
        <v>16.67</v>
      </c>
      <c r="F21" s="12">
        <v>33.03</v>
      </c>
      <c r="G21" s="12">
        <v>23.08</v>
      </c>
      <c r="H21" s="12">
        <v>37.84</v>
      </c>
      <c r="I21" s="12">
        <v>29.03</v>
      </c>
      <c r="J21" s="12">
        <v>25</v>
      </c>
      <c r="K21" s="12">
        <v>33.33</v>
      </c>
      <c r="L21" s="12">
        <v>50</v>
      </c>
      <c r="M21" s="12">
        <v>25</v>
      </c>
      <c r="N21" s="13">
        <v>63.34</v>
      </c>
    </row>
    <row r="22" spans="1:14" ht="12.75">
      <c r="A22" s="10" t="s">
        <v>31</v>
      </c>
      <c r="B22" s="11">
        <v>43.33</v>
      </c>
      <c r="C22" s="12">
        <v>53.13</v>
      </c>
      <c r="D22" s="12">
        <v>44.9</v>
      </c>
      <c r="E22" s="12">
        <v>13.43</v>
      </c>
      <c r="F22" s="12">
        <v>35.71</v>
      </c>
      <c r="G22" s="12">
        <v>35.425</v>
      </c>
      <c r="H22" s="12">
        <v>21.57</v>
      </c>
      <c r="I22" s="12">
        <v>29.55</v>
      </c>
      <c r="J22" s="12">
        <v>50</v>
      </c>
      <c r="K22" s="12">
        <v>26.09</v>
      </c>
      <c r="L22" s="12">
        <v>29.03225806451613</v>
      </c>
      <c r="M22" s="12">
        <v>23.81</v>
      </c>
      <c r="N22" s="13">
        <v>16.67</v>
      </c>
    </row>
    <row r="23" spans="1:14" ht="12.75">
      <c r="A23" s="10" t="s">
        <v>32</v>
      </c>
      <c r="B23" s="11"/>
      <c r="C23" s="12"/>
      <c r="D23" s="12"/>
      <c r="E23" s="12"/>
      <c r="F23" s="12"/>
      <c r="G23" s="12">
        <v>55.38</v>
      </c>
      <c r="H23" s="12">
        <v>57.07</v>
      </c>
      <c r="I23" s="12">
        <v>54.3</v>
      </c>
      <c r="J23" s="12">
        <v>50.34</v>
      </c>
      <c r="K23" s="12">
        <v>29.05</v>
      </c>
      <c r="L23" s="12">
        <v>37.301587301587304</v>
      </c>
      <c r="M23" s="12">
        <v>27.34</v>
      </c>
      <c r="N23" s="13">
        <v>34.62</v>
      </c>
    </row>
    <row r="24" spans="1:14" ht="12.75">
      <c r="A24" s="10" t="s">
        <v>33</v>
      </c>
      <c r="B24" s="11">
        <v>14.29</v>
      </c>
      <c r="C24" s="12">
        <v>25.93</v>
      </c>
      <c r="D24" s="12">
        <v>27.27</v>
      </c>
      <c r="E24" s="12">
        <v>15</v>
      </c>
      <c r="F24" s="12">
        <v>18.25</v>
      </c>
      <c r="G24" s="12">
        <v>18.75</v>
      </c>
      <c r="H24" s="12">
        <v>19.35</v>
      </c>
      <c r="I24" s="12">
        <v>20</v>
      </c>
      <c r="J24" s="12">
        <v>19.23</v>
      </c>
      <c r="K24" s="12">
        <v>16.67</v>
      </c>
      <c r="L24" s="12">
        <v>26.47058823529412</v>
      </c>
      <c r="M24" s="12">
        <v>22.45</v>
      </c>
      <c r="N24" s="13">
        <v>36.36</v>
      </c>
    </row>
    <row r="25" spans="1:14" ht="12.75">
      <c r="A25" s="10" t="s">
        <v>34</v>
      </c>
      <c r="B25" s="11">
        <v>35.29</v>
      </c>
      <c r="C25" s="12">
        <v>28.57</v>
      </c>
      <c r="D25" s="12">
        <v>46.15</v>
      </c>
      <c r="E25" s="12">
        <v>43.24</v>
      </c>
      <c r="F25" s="12">
        <v>27.03</v>
      </c>
      <c r="G25" s="12">
        <v>20.69</v>
      </c>
      <c r="H25" s="12">
        <v>45.83</v>
      </c>
      <c r="I25" s="12">
        <v>23.53</v>
      </c>
      <c r="J25" s="12">
        <v>41.67</v>
      </c>
      <c r="K25" s="12">
        <v>54.55</v>
      </c>
      <c r="L25" s="12">
        <v>80</v>
      </c>
      <c r="M25" s="12">
        <v>40</v>
      </c>
      <c r="N25" s="13">
        <v>60</v>
      </c>
    </row>
    <row r="26" spans="1:14" ht="12.75">
      <c r="A26" s="10" t="s">
        <v>35</v>
      </c>
      <c r="B26" s="11"/>
      <c r="C26" s="12"/>
      <c r="D26" s="12"/>
      <c r="E26" s="12"/>
      <c r="F26" s="12">
        <v>26.09</v>
      </c>
      <c r="G26" s="12">
        <v>8.81</v>
      </c>
      <c r="H26" s="12">
        <v>8.57</v>
      </c>
      <c r="I26" s="12">
        <v>11.57</v>
      </c>
      <c r="J26" s="12">
        <v>8.27</v>
      </c>
      <c r="K26" s="12">
        <v>6.25</v>
      </c>
      <c r="L26" s="12">
        <v>1.2048192771084338</v>
      </c>
      <c r="M26" s="12">
        <v>3.02</v>
      </c>
      <c r="N26" s="13">
        <v>3.22</v>
      </c>
    </row>
    <row r="27" spans="1:14" ht="12.75">
      <c r="A27" s="10" t="s">
        <v>36</v>
      </c>
      <c r="B27" s="11"/>
      <c r="C27" s="12"/>
      <c r="D27" s="12"/>
      <c r="E27" s="12"/>
      <c r="F27" s="12"/>
      <c r="G27" s="12">
        <v>26.64</v>
      </c>
      <c r="H27" s="12">
        <v>32</v>
      </c>
      <c r="I27" s="12">
        <v>27.7</v>
      </c>
      <c r="J27" s="12">
        <v>22.92</v>
      </c>
      <c r="K27" s="12">
        <v>21.94</v>
      </c>
      <c r="L27" s="12">
        <v>3.5187287173666286</v>
      </c>
      <c r="M27" s="12">
        <v>17.55</v>
      </c>
      <c r="N27" s="13">
        <v>9.34</v>
      </c>
    </row>
    <row r="28" spans="1:14" ht="12.75">
      <c r="A28" s="10" t="s">
        <v>37</v>
      </c>
      <c r="B28" s="11"/>
      <c r="C28" s="12"/>
      <c r="D28" s="12">
        <v>80.28</v>
      </c>
      <c r="E28" s="12">
        <v>75.68</v>
      </c>
      <c r="F28" s="12">
        <v>84.21</v>
      </c>
      <c r="G28" s="12">
        <v>72.84</v>
      </c>
      <c r="H28" s="12">
        <v>79.49</v>
      </c>
      <c r="I28" s="12">
        <v>77.92</v>
      </c>
      <c r="J28" s="12">
        <v>73.24</v>
      </c>
      <c r="K28" s="12">
        <v>72</v>
      </c>
      <c r="L28" s="12">
        <v>79.71014492753623</v>
      </c>
      <c r="M28" s="12">
        <v>78.57</v>
      </c>
      <c r="N28" s="13">
        <v>87.14</v>
      </c>
    </row>
    <row r="29" spans="1:14" ht="12.75">
      <c r="A29" s="10" t="s">
        <v>38</v>
      </c>
      <c r="B29" s="11">
        <v>33.53</v>
      </c>
      <c r="C29" s="12">
        <v>32.11</v>
      </c>
      <c r="D29" s="12">
        <v>34.12</v>
      </c>
      <c r="E29" s="12">
        <v>36.69</v>
      </c>
      <c r="F29" s="12">
        <v>27.27</v>
      </c>
      <c r="G29" s="12">
        <v>20.19</v>
      </c>
      <c r="H29" s="12">
        <v>18</v>
      </c>
      <c r="I29" s="12">
        <v>37.5</v>
      </c>
      <c r="J29" s="12">
        <v>36.67</v>
      </c>
      <c r="K29" s="12">
        <v>25</v>
      </c>
      <c r="L29" s="12">
        <v>31.818181818181817</v>
      </c>
      <c r="M29" s="12">
        <v>47.83</v>
      </c>
      <c r="N29" s="13">
        <v>46.67</v>
      </c>
    </row>
    <row r="30" spans="1:14" ht="13.5" thickBot="1">
      <c r="A30" s="10" t="s">
        <v>39</v>
      </c>
      <c r="B30" s="11"/>
      <c r="C30" s="12"/>
      <c r="D30" s="12"/>
      <c r="E30" s="12"/>
      <c r="F30" s="12"/>
      <c r="G30" s="12"/>
      <c r="H30" s="12">
        <v>71.83</v>
      </c>
      <c r="I30" s="12">
        <v>70.59</v>
      </c>
      <c r="J30" s="12">
        <v>60</v>
      </c>
      <c r="K30" s="12">
        <v>69.57</v>
      </c>
      <c r="L30" s="12">
        <v>70.2127659574468</v>
      </c>
      <c r="M30" s="12">
        <v>87.04</v>
      </c>
      <c r="N30" s="13">
        <v>78.38</v>
      </c>
    </row>
    <row r="31" spans="1:14" ht="13.5" thickBot="1">
      <c r="A31" s="21" t="s">
        <v>40</v>
      </c>
      <c r="B31" s="22">
        <f aca="true" t="shared" si="0" ref="B31:K31">AVERAGE(B5:B30)</f>
        <v>25.99411764705883</v>
      </c>
      <c r="C31" s="23">
        <f t="shared" si="0"/>
        <v>33.514736842105265</v>
      </c>
      <c r="D31" s="23">
        <f t="shared" si="0"/>
        <v>31.7765</v>
      </c>
      <c r="E31" s="23">
        <f t="shared" si="0"/>
        <v>29.642000000000007</v>
      </c>
      <c r="F31" s="23">
        <f t="shared" si="0"/>
        <v>30.606190476190477</v>
      </c>
      <c r="G31" s="23">
        <f t="shared" si="0"/>
        <v>29.36895833333334</v>
      </c>
      <c r="H31" s="23">
        <f t="shared" si="0"/>
        <v>34.566400000000016</v>
      </c>
      <c r="I31" s="23">
        <f t="shared" si="0"/>
        <v>34.2844</v>
      </c>
      <c r="J31" s="23">
        <f t="shared" si="0"/>
        <v>35.51115384615384</v>
      </c>
      <c r="K31" s="23">
        <f t="shared" si="0"/>
        <v>32.83653846153846</v>
      </c>
      <c r="L31" s="23">
        <v>36.14910217968536</v>
      </c>
      <c r="M31" s="23">
        <v>37.410854700854706</v>
      </c>
      <c r="N31" s="24">
        <f>AVERAGE(N5:N30)</f>
        <v>37.65692307692308</v>
      </c>
    </row>
    <row r="33" spans="1:13" ht="12.75">
      <c r="A33" s="25" t="s">
        <v>53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.75">
      <c r="A35" s="25" t="s">
        <v>54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</sheetData>
  <mergeCells count="4">
    <mergeCell ref="A1:N1"/>
    <mergeCell ref="A2:N2"/>
    <mergeCell ref="A33:M34"/>
    <mergeCell ref="A35:M36"/>
  </mergeCells>
  <printOptions horizontalCentered="1"/>
  <pageMargins left="0.75" right="0.75" top="1" bottom="1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</dc:creator>
  <cp:keywords/>
  <dc:description/>
  <cp:lastModifiedBy>Ose</cp:lastModifiedBy>
  <dcterms:created xsi:type="dcterms:W3CDTF">2010-10-13T07:54:24Z</dcterms:created>
  <dcterms:modified xsi:type="dcterms:W3CDTF">2010-10-13T07:55:01Z</dcterms:modified>
  <cp:category/>
  <cp:version/>
  <cp:contentType/>
  <cp:contentStatus/>
</cp:coreProperties>
</file>